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3267506c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435a73385d154934"/>
    <x:sheet xmlns:r="http://schemas.openxmlformats.org/officeDocument/2006/relationships" name="Worked example" sheetId="2" r:id="R0ca1b2dd558b4d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0"/>
    <x:numFmt numFmtId="202" formatCode="#,##0.0000"/>
    <x:numFmt numFmtId="203" formatCode="+#,##0.000;-#,##0.000;0.000"/>
    <x:numFmt numFmtId="204" formatCode="+#,##0.0000;-#,##0.0000;0.0000"/>
    <x:numFmt numFmtId="205" formatCode="+#,##0.00;-#,##0.00;0.00"/>
  </x:numFmts>
  <x:fonts count="7">
    <x:font>
      <x:sz val="11"/>
      <x:name val="Carlito"/>
    </x:font>
    <x:font>
      <x:sz val="10"/>
      <x:color rgb="FF1B1E19"/>
      <x:name val="Arial"/>
    </x:font>
    <x:font>
      <x:b/>
      <x:sz val="16"/>
      <x:color rgb="FF1B1E19"/>
      <x:name val="Arial"/>
    </x:font>
    <x:font>
      <x:b/>
      <x:sz val="14"/>
      <x:color rgb="FF6241A4"/>
      <x:name val="Arial"/>
    </x:font>
    <x:font>
      <x:i/>
      <x:sz val="10"/>
      <x:color rgb="FF585A54"/>
      <x:name val="Arial"/>
    </x:font>
    <x:font>
      <x:b/>
      <x:sz val="10"/>
      <x:color rgb="FF1B1E19"/>
      <x:name val="Arial"/>
    </x:font>
    <x:font>
      <x:b/>
      <x:sz val="10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EF1E7"/>
      </x:patternFill>
    </x:fill>
    <x:fill>
      <x:patternFill patternType="solid">
        <x:fgColor rgb="FFD3FA71"/>
      </x:patternFill>
    </x:fill>
    <x:fill>
      <x:patternFill patternType="solid">
        <x:fgColor rgb="FFE5DCFA"/>
      </x:patternFill>
    </x:fill>
    <x:fill>
      <x:patternFill patternType="solid">
        <x:fgColor rgb="FF1B1E19"/>
      </x:patternFill>
    </x:fill>
    <x:fill>
      <x:patternFill patternType="solid">
        <x:fgColor rgb="FFFFF9E8"/>
      </x:patternFill>
    </x:fill>
    <x:fill>
      <x:patternFill patternType="solid">
        <x:fgColor rgb="FFF6F1F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9DD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5E2DA"/>
      </x:bottom>
      <x:diagonal/>
    </x:border>
    <x:border>
      <x:left/>
      <x:right/>
      <x:top style="thin">
        <x:color rgb="FFE5E2DA"/>
      </x:top>
      <x:bottom style="thin">
        <x:color rgb="FFE5E2DA"/>
      </x:bottom>
      <x:diagonal/>
    </x:border>
    <x:border>
      <x:left/>
      <x:right/>
      <x:top style="thin">
        <x:color rgb="FFE5E2DA"/>
      </x:top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7" borderId="5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7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200" fontId="1" fillId="6" borderId="5" xfId="0" applyNumberFormat="1" applyFont="1" applyFill="1" applyBorder="1" applyAlignment="1">
      <x:alignment vertical="center"/>
    </x:xf>
    <x:xf numFmtId="200" fontId="1" fillId="6" borderId="6" xfId="0" applyNumberFormat="1" applyFont="1" applyFill="1" applyBorder="1" applyAlignment="1">
      <x:alignment vertical="center"/>
    </x:xf>
    <x:xf numFmtId="200" fontId="1" fillId="6" borderId="7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right" vertical="center"/>
    </x:xf>
    <x:xf numFmtId="0" fontId="1" fillId="6" borderId="6" xfId="0" applyNumberFormat="1" applyFont="1" applyFill="1" applyBorder="1" applyAlignment="1">
      <x:alignment horizontal="right" vertical="center"/>
    </x:xf>
    <x:xf numFmtId="0" fontId="1" fillId="7" borderId="6" xfId="0" applyNumberFormat="1" applyFont="1" applyFill="1" applyBorder="1" applyAlignment="1">
      <x:alignment horizontal="right" vertical="center"/>
    </x:xf>
    <x:xf numFmtId="0" fontId="1" fillId="6" borderId="7" xfId="0" applyNumberFormat="1" applyFont="1" applyFill="1" applyBorder="1" applyAlignment="1">
      <x:alignment horizontal="right" vertical="center"/>
    </x:xf>
    <x:xf numFmtId="0" fontId="1" fillId="7" borderId="7" xfId="0" applyNumberFormat="1" applyFont="1" applyFill="1" applyBorder="1" applyAlignment="1">
      <x:alignment horizontal="right" vertical="center"/>
    </x:xf>
    <x:xf numFmtId="201" fontId="1" fillId="6" borderId="5" xfId="0" applyNumberFormat="1" applyFont="1" applyFill="1" applyBorder="1" applyAlignment="1">
      <x:alignment horizontal="right" vertical="center"/>
    </x:xf>
    <x:xf numFmtId="201" fontId="1" fillId="6" borderId="6" xfId="0" applyNumberFormat="1" applyFont="1" applyFill="1" applyBorder="1" applyAlignment="1">
      <x:alignment horizontal="right" vertical="center"/>
    </x:xf>
    <x:xf numFmtId="201" fontId="1" fillId="6" borderId="7" xfId="0" applyNumberFormat="1" applyFont="1" applyFill="1" applyBorder="1" applyAlignment="1">
      <x:alignment horizontal="right" vertical="center"/>
    </x:xf>
    <x:xf numFmtId="202" fontId="1" fillId="6" borderId="5" xfId="0" applyNumberFormat="1" applyFont="1" applyFill="1" applyBorder="1" applyAlignment="1">
      <x:alignment horizontal="right" vertical="center"/>
    </x:xf>
    <x:xf numFmtId="202" fontId="1" fillId="6" borderId="6" xfId="0" applyNumberFormat="1" applyFont="1" applyFill="1" applyBorder="1" applyAlignment="1">
      <x:alignment horizontal="right" vertical="center"/>
    </x:xf>
    <x:xf numFmtId="202" fontId="1" fillId="6" borderId="7" xfId="0" applyNumberFormat="1" applyFont="1" applyFill="1" applyBorder="1" applyAlignment="1">
      <x:alignment horizontal="right" vertical="center"/>
    </x:xf>
    <x:xf numFmtId="201" fontId="1" fillId="7" borderId="5" xfId="0" applyNumberFormat="1" applyFont="1" applyFill="1" applyBorder="1" applyAlignment="1">
      <x:alignment horizontal="right" vertical="center"/>
    </x:xf>
    <x:xf numFmtId="201" fontId="1" fillId="7" borderId="6" xfId="0" applyNumberFormat="1" applyFont="1" applyFill="1" applyBorder="1" applyAlignment="1">
      <x:alignment horizontal="right" vertical="center"/>
    </x:xf>
    <x:xf numFmtId="201" fontId="1" fillId="7" borderId="7" xfId="0" applyNumberFormat="1" applyFont="1" applyFill="1" applyBorder="1" applyAlignment="1">
      <x:alignment horizontal="right" vertical="center"/>
    </x:xf>
    <x:xf numFmtId="203" fontId="1" fillId="7" borderId="5" xfId="0" applyNumberFormat="1" applyFont="1" applyFill="1" applyBorder="1" applyAlignment="1">
      <x:alignment horizontal="right" vertical="center"/>
    </x:xf>
    <x:xf numFmtId="203" fontId="1" fillId="7" borderId="6" xfId="0" applyNumberFormat="1" applyFont="1" applyFill="1" applyBorder="1" applyAlignment="1">
      <x:alignment horizontal="right" vertical="center"/>
    </x:xf>
    <x:xf numFmtId="203" fontId="1" fillId="7" borderId="7" xfId="0" applyNumberFormat="1" applyFont="1" applyFill="1" applyBorder="1" applyAlignment="1">
      <x:alignment horizontal="right" vertical="center"/>
    </x:xf>
    <x:xf numFmtId="204" fontId="1" fillId="7" borderId="5" xfId="0" applyNumberFormat="1" applyFont="1" applyFill="1" applyBorder="1" applyAlignment="1">
      <x:alignment horizontal="right" vertical="center"/>
    </x:xf>
    <x:xf numFmtId="204" fontId="1" fillId="7" borderId="6" xfId="0" applyNumberFormat="1" applyFont="1" applyFill="1" applyBorder="1" applyAlignment="1">
      <x:alignment horizontal="right" vertical="center"/>
    </x:xf>
    <x:xf numFmtId="204" fontId="1" fillId="7" borderId="7" xfId="0" applyNumberFormat="1" applyFont="1" applyFill="1" applyBorder="1" applyAlignment="1">
      <x:alignment horizontal="right" vertical="center"/>
    </x:xf>
    <x:xf numFmtId="205" fontId="1" fillId="7" borderId="5" xfId="0" applyNumberFormat="1" applyFont="1" applyFill="1" applyBorder="1" applyAlignment="1">
      <x:alignment horizontal="right" vertical="center"/>
    </x:xf>
    <x:xf numFmtId="205" fontId="1" fillId="7" borderId="6" xfId="0" applyNumberFormat="1" applyFont="1" applyFill="1" applyBorder="1" applyAlignment="1">
      <x:alignment horizontal="right" vertical="center"/>
    </x:xf>
    <x:xf numFmtId="205" fontId="1" fillId="7" borderId="7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center" vertical="center"/>
    </x:xf>
    <x:xf numFmtId="0" fontId="1" fillId="7" borderId="6" xfId="0" applyNumberFormat="1" applyFont="1" applyFill="1" applyBorder="1" applyAlignment="1">
      <x:alignment horizontal="center" vertical="center"/>
    </x:xf>
    <x:xf numFmtId="0" fontId="1" fillId="7" borderId="7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624415"/>
      </x:font>
      <x:fill>
        <x:patternFill patternType="solid">
          <x:bgColor rgb="FFFFE8B5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624415"/>
      </x:font>
      <x:fill>
        <x:patternFill patternType="solid">
          <x:bgColor rgb="FFFFE8B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e68a0f0794907" /><Relationship Type="http://schemas.openxmlformats.org/officeDocument/2006/relationships/theme" Target="/xl/theme/theme1.xml" Id="R34c1dfbff2e54c0f" /><Relationship Type="http://schemas.openxmlformats.org/officeDocument/2006/relationships/sharedStrings" Target="/xl/sharedStrings.xml" Id="R3c4c07d602664f3c" /><Relationship Type="http://schemas.openxmlformats.org/officeDocument/2006/relationships/worksheet" Target="/xl/worksheets/sheet1.xml" Id="R435a73385d154934" /><Relationship Type="http://schemas.openxmlformats.org/officeDocument/2006/relationships/worksheet" Target="/xl/worksheets/sheet2.xml" Id="R0ca1b2dd558b4d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84626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2.4399995803833" hidden="0" customWidth="1"/>
    <x:col min="2" max="2" width="11" hidden="0" customWidth="1"/>
    <x:col min="3" max="3" width="12.4399995803833" hidden="0" customWidth="1"/>
    <x:col min="4" max="4" width="11.670000076293945" hidden="0" customWidth="1"/>
    <x:col min="5" max="5" width="8.220000267028809" hidden="0" customWidth="1"/>
    <x:col min="6" max="6" width="9.779999732971191" hidden="0" customWidth="1"/>
    <x:col min="7" max="7" width="10.5600004196167" hidden="0" customWidth="1"/>
    <x:col min="8" max="8" width="10.4399995803833" hidden="0" customWidth="1"/>
    <x:col min="9" max="9" width="10.4399995803833" hidden="0" customWidth="1"/>
    <x:col min="10" max="10" width="11.109999656677246" hidden="0" customWidth="1"/>
    <x:col min="11" max="11" width="11.109999656677246" hidden="0" customWidth="1"/>
    <x:col min="12" max="12" width="10.4399995803833" hidden="0" customWidth="1"/>
    <x:col min="13" max="13" width="10.109999656677246" hidden="0" customWidth="1"/>
    <x:col min="14" max="14" width="10.329999923706055" hidden="0" customWidth="1"/>
    <x:col min="15" max="15" width="11.109999656677246" hidden="0" customWidth="1"/>
    <x:col min="16" max="16" width="14.670000076293945" hidden="0" customWidth="1"/>
  </x:cols>
  <x:sheetData>
    <x:row r="1" ht="7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.25" customHeight="1">
      <x:c r="A2" s="6" t="str">
        <x:v>Invoice and purchase order matching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8" t="str">
        <x:v>eltyo</x:v>
      </x:c>
    </x:row>
    <x:row r="3" ht="17.25" customHeight="1">
      <x:c r="A3" s="9" t="str">
        <x:v>Enter one item per row in the cream cells. Use the same currency and unit of measure on each document.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17.25" customHeight="1">
      <x:c r="A4" s="9" t="str">
        <x:v>Leave receipt blank for a two-way match. Enter 0 when the quantity received or previously invoiced is zero.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17.25" customHeight="1">
      <x:c r="A5" s="9" t="str">
        <x:v>The reference quantity is the lower of the order and the receipt when entered. Variance is total invoiced less this quantity. A negative value shows an open balance.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7.25" customHeight="1">
      <x:c r="A6" s="9" t="str">
        <x:v>The net amount variance compares the invoice line with the order price applied to its billable quantity.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7.25" customHeight="1">
      <x:c r="A7" s="11" t="str">
        <x:v>References</x:v>
      </x:c>
      <x:c r="B7" s="11"/>
      <x:c r="C7" s="11"/>
      <x:c r="D7" s="11"/>
      <x:c r="E7" s="11"/>
      <x:c r="F7" s="13" t="str">
        <x:v>Quantities</x:v>
      </x:c>
      <x:c r="G7" s="13"/>
      <x:c r="H7" s="13"/>
      <x:c r="I7" s="13"/>
      <x:c r="J7" s="11" t="str">
        <x:v>Net unit prices</x:v>
      </x:c>
      <x:c r="K7" s="11"/>
      <x:c r="L7" s="15" t="str">
        <x:v>Calculated results</x:v>
      </x:c>
      <x:c r="M7" s="15"/>
      <x:c r="N7" s="15"/>
      <x:c r="O7" s="15"/>
      <x:c r="P7" s="15"/>
    </x:row>
    <x:row r="8" ht="33.75" customHeight="1">
      <x:c r="A8" s="20" t="str">
        <x:v>Supplier</x:v>
      </x:c>
      <x:c r="B8" s="21" t="str">
        <x:v>Invoice no.</x:v>
      </x:c>
      <x:c r="C8" s="21" t="str">
        <x:v>Purchase order no.</x:v>
      </x:c>
      <x:c r="D8" s="21" t="str">
        <x:v>Line or item</x:v>
      </x:c>
      <x:c r="E8" s="21" t="str">
        <x:v>Currency</x:v>
      </x:c>
      <x:c r="F8" s="21" t="str">
        <x:v>Qty ordered</x:v>
      </x:c>
      <x:c r="G8" s="21" t="str">
        <x:v>Net qty received</x:v>
      </x:c>
      <x:c r="H8" s="21" t="str">
        <x:v>Qty already invoiced</x:v>
      </x:c>
      <x:c r="I8" s="21" t="str">
        <x:v>Qty on this invoice</x:v>
      </x:c>
      <x:c r="J8" s="21" t="str">
        <x:v>Net PO unit price</x:v>
      </x:c>
      <x:c r="K8" s="21" t="str">
        <x:v>Net invoice unit price</x:v>
      </x:c>
      <x:c r="L8" s="21" t="str">
        <x:v>Reference quantity</x:v>
      </x:c>
      <x:c r="M8" s="21" t="str">
        <x:v>Quantity variance</x:v>
      </x:c>
      <x:c r="N8" s="21" t="str">
        <x:v>Net unit price variance</x:v>
      </x:c>
      <x:c r="O8" s="21" t="str">
        <x:v>Net amount variance</x:v>
      </x:c>
      <x:c r="P8" s="22" t="str">
        <x:v>Line check</x:v>
      </x:c>
    </x:row>
    <x:row r="9" ht="18.75" customHeight="1">
      <x:c r="A9" s="31"/>
      <x:c r="B9" s="31"/>
      <x:c r="C9" s="31"/>
      <x:c r="D9" s="31"/>
      <x:c r="E9" s="31"/>
      <x:c r="F9" s="40"/>
      <x:c r="G9" s="40"/>
      <x:c r="H9" s="40"/>
      <x:c r="I9" s="40"/>
      <x:c r="J9" s="43"/>
      <x:c r="K9" s="43"/>
      <x:c r="L9" s="46" t="str">
        <x:f>IF(OR(COUNT(F9)=0,F9&lt;0),"",IF(ISBLANK(G9),F9,IF(AND(ISNUMBER(G9),G9&gt;=0),MIN(F9:G9),"")))</x:f>
      </x:c>
      <x:c r="M9" s="49" t="str">
        <x:f>IF(OR(COUNT(H9:I9,L9)&lt;3,MIN(H9:I9)&lt;0),"",ROUND(H9+I9-L9,3))</x:f>
      </x:c>
      <x:c r="N9" s="52" t="str">
        <x:f>IF(OR(COUNT(J9:K9)&lt;2,MIN(J9:K9)&lt;0),"",ROUND(K9-J9,4))</x:f>
      </x:c>
      <x:c r="O9" s="55" t="str">
        <x:f>IF(COUNT(M9:N9)&lt;2,"",ROUND(I9*K9-MIN(I9,MAX(0,L9-H9))*J9,2))</x:f>
      </x:c>
      <x:c r="P9" s="58" t="str">
        <x:f>IF(COUNTA(A9:K9)=0,"",IF(MIN(F9:K9)&lt;0,"Invalid input",IF(OR(COUNTA(A9:E9)&lt;5,COUNT(M9:N9)&lt;2),"Complete inputs",IF(OR(M9&gt;0,N9&lt;&gt;0,O9&lt;&gt;0),"Review variance",IF(M9&lt;0,"Partial quantity","Qty and price OK")))))</x:f>
      </x:c>
    </x:row>
    <x:row r="10" ht="18.75" customHeight="1">
      <x:c r="A10" s="32"/>
      <x:c r="B10" s="32"/>
      <x:c r="C10" s="32"/>
      <x:c r="D10" s="32"/>
      <x:c r="E10" s="32"/>
      <x:c r="F10" s="41"/>
      <x:c r="G10" s="41"/>
      <x:c r="H10" s="41"/>
      <x:c r="I10" s="41"/>
      <x:c r="J10" s="44"/>
      <x:c r="K10" s="44"/>
      <x:c r="L10" s="47" t="str">
        <x:f>IF(OR(COUNT(F10)=0,F10&lt;0),"",IF(ISBLANK(G10),F10,IF(AND(ISNUMBER(G10),G10&gt;=0),MIN(F10:G10),"")))</x:f>
      </x:c>
      <x:c r="M10" s="50" t="str">
        <x:f>IF(OR(COUNT(H10:I10,L10)&lt;3,MIN(H10:I10)&lt;0),"",ROUND(H10+I10-L10,3))</x:f>
      </x:c>
      <x:c r="N10" s="53" t="str">
        <x:f>IF(OR(COUNT(J10:K10)&lt;2,MIN(J10:K10)&lt;0),"",ROUND(K10-J10,4))</x:f>
      </x:c>
      <x:c r="O10" s="56" t="str">
        <x:f>IF(COUNT(M10:N10)&lt;2,"",ROUND(I10*K10-MIN(I10,MAX(0,L10-H10))*J10,2))</x:f>
      </x:c>
      <x:c r="P10" s="59" t="str">
        <x:f>IF(COUNTA(A10:K10)=0,"",IF(MIN(F10:K10)&lt;0,"Invalid input",IF(OR(COUNTA(A10:E10)&lt;5,COUNT(M10:N10)&lt;2),"Complete inputs",IF(OR(M10&gt;0,N10&lt;&gt;0,O10&lt;&gt;0),"Review variance",IF(M10&lt;0,"Partial quantity","Qty and price OK")))))</x:f>
      </x:c>
    </x:row>
    <x:row r="11" ht="18.75" customHeight="1">
      <x:c r="A11" s="32"/>
      <x:c r="B11" s="32"/>
      <x:c r="C11" s="32"/>
      <x:c r="D11" s="32"/>
      <x:c r="E11" s="32"/>
      <x:c r="F11" s="41"/>
      <x:c r="G11" s="41"/>
      <x:c r="H11" s="41"/>
      <x:c r="I11" s="41"/>
      <x:c r="J11" s="44"/>
      <x:c r="K11" s="44"/>
      <x:c r="L11" s="47" t="str">
        <x:f>IF(OR(COUNT(F11)=0,F11&lt;0),"",IF(ISBLANK(G11),F11,IF(AND(ISNUMBER(G11),G11&gt;=0),MIN(F11:G11),"")))</x:f>
      </x:c>
      <x:c r="M11" s="50" t="str">
        <x:f>IF(OR(COUNT(H11:I11,L11)&lt;3,MIN(H11:I11)&lt;0),"",ROUND(H11+I11-L11,3))</x:f>
      </x:c>
      <x:c r="N11" s="53" t="str">
        <x:f>IF(OR(COUNT(J11:K11)&lt;2,MIN(J11:K11)&lt;0),"",ROUND(K11-J11,4))</x:f>
      </x:c>
      <x:c r="O11" s="56" t="str">
        <x:f>IF(COUNT(M11:N11)&lt;2,"",ROUND(I11*K11-MIN(I11,MAX(0,L11-H11))*J11,2))</x:f>
      </x:c>
      <x:c r="P11" s="59" t="str">
        <x:f>IF(COUNTA(A11:K11)=0,"",IF(MIN(F11:K11)&lt;0,"Invalid input",IF(OR(COUNTA(A11:E11)&lt;5,COUNT(M11:N11)&lt;2),"Complete inputs",IF(OR(M11&gt;0,N11&lt;&gt;0,O11&lt;&gt;0),"Review variance",IF(M11&lt;0,"Partial quantity","Qty and price OK")))))</x:f>
      </x:c>
    </x:row>
    <x:row r="12" ht="18.75" customHeight="1">
      <x:c r="A12" s="32"/>
      <x:c r="B12" s="32"/>
      <x:c r="C12" s="32"/>
      <x:c r="D12" s="32"/>
      <x:c r="E12" s="32"/>
      <x:c r="F12" s="41"/>
      <x:c r="G12" s="41"/>
      <x:c r="H12" s="41"/>
      <x:c r="I12" s="41"/>
      <x:c r="J12" s="44"/>
      <x:c r="K12" s="44"/>
      <x:c r="L12" s="47" t="str">
        <x:f>IF(OR(COUNT(F12)=0,F12&lt;0),"",IF(ISBLANK(G12),F12,IF(AND(ISNUMBER(G12),G12&gt;=0),MIN(F12:G12),"")))</x:f>
      </x:c>
      <x:c r="M12" s="50" t="str">
        <x:f>IF(OR(COUNT(H12:I12,L12)&lt;3,MIN(H12:I12)&lt;0),"",ROUND(H12+I12-L12,3))</x:f>
      </x:c>
      <x:c r="N12" s="53" t="str">
        <x:f>IF(OR(COUNT(J12:K12)&lt;2,MIN(J12:K12)&lt;0),"",ROUND(K12-J12,4))</x:f>
      </x:c>
      <x:c r="O12" s="56" t="str">
        <x:f>IF(COUNT(M12:N12)&lt;2,"",ROUND(I12*K12-MIN(I12,MAX(0,L12-H12))*J12,2))</x:f>
      </x:c>
      <x:c r="P12" s="59" t="str">
        <x:f>IF(COUNTA(A12:K12)=0,"",IF(MIN(F12:K12)&lt;0,"Invalid input",IF(OR(COUNTA(A12:E12)&lt;5,COUNT(M12:N12)&lt;2),"Complete inputs",IF(OR(M12&gt;0,N12&lt;&gt;0,O12&lt;&gt;0),"Review variance",IF(M12&lt;0,"Partial quantity","Qty and price OK")))))</x:f>
      </x:c>
    </x:row>
    <x:row r="13" ht="18.75" customHeight="1">
      <x:c r="A13" s="32"/>
      <x:c r="B13" s="32"/>
      <x:c r="C13" s="32"/>
      <x:c r="D13" s="32"/>
      <x:c r="E13" s="32"/>
      <x:c r="F13" s="41"/>
      <x:c r="G13" s="41"/>
      <x:c r="H13" s="41"/>
      <x:c r="I13" s="41"/>
      <x:c r="J13" s="44"/>
      <x:c r="K13" s="44"/>
      <x:c r="L13" s="47" t="str">
        <x:f>IF(OR(COUNT(F13)=0,F13&lt;0),"",IF(ISBLANK(G13),F13,IF(AND(ISNUMBER(G13),G13&gt;=0),MIN(F13:G13),"")))</x:f>
      </x:c>
      <x:c r="M13" s="50" t="str">
        <x:f>IF(OR(COUNT(H13:I13,L13)&lt;3,MIN(H13:I13)&lt;0),"",ROUND(H13+I13-L13,3))</x:f>
      </x:c>
      <x:c r="N13" s="53" t="str">
        <x:f>IF(OR(COUNT(J13:K13)&lt;2,MIN(J13:K13)&lt;0),"",ROUND(K13-J13,4))</x:f>
      </x:c>
      <x:c r="O13" s="56" t="str">
        <x:f>IF(COUNT(M13:N13)&lt;2,"",ROUND(I13*K13-MIN(I13,MAX(0,L13-H13))*J13,2))</x:f>
      </x:c>
      <x:c r="P13" s="59" t="str">
        <x:f>IF(COUNTA(A13:K13)=0,"",IF(MIN(F13:K13)&lt;0,"Invalid input",IF(OR(COUNTA(A13:E13)&lt;5,COUNT(M13:N13)&lt;2),"Complete inputs",IF(OR(M13&gt;0,N13&lt;&gt;0,O13&lt;&gt;0),"Review variance",IF(M13&lt;0,"Partial quantity","Qty and price OK")))))</x:f>
      </x:c>
    </x:row>
    <x:row r="14" ht="18.75" customHeight="1">
      <x:c r="A14" s="32"/>
      <x:c r="B14" s="32"/>
      <x:c r="C14" s="32"/>
      <x:c r="D14" s="32"/>
      <x:c r="E14" s="32"/>
      <x:c r="F14" s="41"/>
      <x:c r="G14" s="41"/>
      <x:c r="H14" s="41"/>
      <x:c r="I14" s="41"/>
      <x:c r="J14" s="44"/>
      <x:c r="K14" s="44"/>
      <x:c r="L14" s="47" t="str">
        <x:f>IF(OR(COUNT(F14)=0,F14&lt;0),"",IF(ISBLANK(G14),F14,IF(AND(ISNUMBER(G14),G14&gt;=0),MIN(F14:G14),"")))</x:f>
      </x:c>
      <x:c r="M14" s="50" t="str">
        <x:f>IF(OR(COUNT(H14:I14,L14)&lt;3,MIN(H14:I14)&lt;0),"",ROUND(H14+I14-L14,3))</x:f>
      </x:c>
      <x:c r="N14" s="53" t="str">
        <x:f>IF(OR(COUNT(J14:K14)&lt;2,MIN(J14:K14)&lt;0),"",ROUND(K14-J14,4))</x:f>
      </x:c>
      <x:c r="O14" s="56" t="str">
        <x:f>IF(COUNT(M14:N14)&lt;2,"",ROUND(I14*K14-MIN(I14,MAX(0,L14-H14))*J14,2))</x:f>
      </x:c>
      <x:c r="P14" s="59" t="str">
        <x:f>IF(COUNTA(A14:K14)=0,"",IF(MIN(F14:K14)&lt;0,"Invalid input",IF(OR(COUNTA(A14:E14)&lt;5,COUNT(M14:N14)&lt;2),"Complete inputs",IF(OR(M14&gt;0,N14&lt;&gt;0,O14&lt;&gt;0),"Review variance",IF(M14&lt;0,"Partial quantity","Qty and price OK")))))</x:f>
      </x:c>
    </x:row>
    <x:row r="15" ht="18.75" customHeight="1">
      <x:c r="A15" s="32"/>
      <x:c r="B15" s="32"/>
      <x:c r="C15" s="32"/>
      <x:c r="D15" s="32"/>
      <x:c r="E15" s="32"/>
      <x:c r="F15" s="41"/>
      <x:c r="G15" s="41"/>
      <x:c r="H15" s="41"/>
      <x:c r="I15" s="41"/>
      <x:c r="J15" s="44"/>
      <x:c r="K15" s="44"/>
      <x:c r="L15" s="47" t="str">
        <x:f>IF(OR(COUNT(F15)=0,F15&lt;0),"",IF(ISBLANK(G15),F15,IF(AND(ISNUMBER(G15),G15&gt;=0),MIN(F15:G15),"")))</x:f>
      </x:c>
      <x:c r="M15" s="50" t="str">
        <x:f>IF(OR(COUNT(H15:I15,L15)&lt;3,MIN(H15:I15)&lt;0),"",ROUND(H15+I15-L15,3))</x:f>
      </x:c>
      <x:c r="N15" s="53" t="str">
        <x:f>IF(OR(COUNT(J15:K15)&lt;2,MIN(J15:K15)&lt;0),"",ROUND(K15-J15,4))</x:f>
      </x:c>
      <x:c r="O15" s="56" t="str">
        <x:f>IF(COUNT(M15:N15)&lt;2,"",ROUND(I15*K15-MIN(I15,MAX(0,L15-H15))*J15,2))</x:f>
      </x:c>
      <x:c r="P15" s="59" t="str">
        <x:f>IF(COUNTA(A15:K15)=0,"",IF(MIN(F15:K15)&lt;0,"Invalid input",IF(OR(COUNTA(A15:E15)&lt;5,COUNT(M15:N15)&lt;2),"Complete inputs",IF(OR(M15&gt;0,N15&lt;&gt;0,O15&lt;&gt;0),"Review variance",IF(M15&lt;0,"Partial quantity","Qty and price OK")))))</x:f>
      </x:c>
    </x:row>
    <x:row r="16" ht="18.75" customHeight="1">
      <x:c r="A16" s="32"/>
      <x:c r="B16" s="32"/>
      <x:c r="C16" s="32"/>
      <x:c r="D16" s="32"/>
      <x:c r="E16" s="32"/>
      <x:c r="F16" s="41"/>
      <x:c r="G16" s="41"/>
      <x:c r="H16" s="41"/>
      <x:c r="I16" s="41"/>
      <x:c r="J16" s="44"/>
      <x:c r="K16" s="44"/>
      <x:c r="L16" s="47" t="str">
        <x:f>IF(OR(COUNT(F16)=0,F16&lt;0),"",IF(ISBLANK(G16),F16,IF(AND(ISNUMBER(G16),G16&gt;=0),MIN(F16:G16),"")))</x:f>
      </x:c>
      <x:c r="M16" s="50" t="str">
        <x:f>IF(OR(COUNT(H16:I16,L16)&lt;3,MIN(H16:I16)&lt;0),"",ROUND(H16+I16-L16,3))</x:f>
      </x:c>
      <x:c r="N16" s="53" t="str">
        <x:f>IF(OR(COUNT(J16:K16)&lt;2,MIN(J16:K16)&lt;0),"",ROUND(K16-J16,4))</x:f>
      </x:c>
      <x:c r="O16" s="56" t="str">
        <x:f>IF(COUNT(M16:N16)&lt;2,"",ROUND(I16*K16-MIN(I16,MAX(0,L16-H16))*J16,2))</x:f>
      </x:c>
      <x:c r="P16" s="59" t="str">
        <x:f>IF(COUNTA(A16:K16)=0,"",IF(MIN(F16:K16)&lt;0,"Invalid input",IF(OR(COUNTA(A16:E16)&lt;5,COUNT(M16:N16)&lt;2),"Complete inputs",IF(OR(M16&gt;0,N16&lt;&gt;0,O16&lt;&gt;0),"Review variance",IF(M16&lt;0,"Partial quantity","Qty and price OK")))))</x:f>
      </x:c>
    </x:row>
    <x:row r="17" ht="18.75" customHeight="1">
      <x:c r="A17" s="32"/>
      <x:c r="B17" s="32"/>
      <x:c r="C17" s="32"/>
      <x:c r="D17" s="32"/>
      <x:c r="E17" s="32"/>
      <x:c r="F17" s="41"/>
      <x:c r="G17" s="41"/>
      <x:c r="H17" s="41"/>
      <x:c r="I17" s="41"/>
      <x:c r="J17" s="44"/>
      <x:c r="K17" s="44"/>
      <x:c r="L17" s="47" t="str">
        <x:f>IF(OR(COUNT(F17)=0,F17&lt;0),"",IF(ISBLANK(G17),F17,IF(AND(ISNUMBER(G17),G17&gt;=0),MIN(F17:G17),"")))</x:f>
      </x:c>
      <x:c r="M17" s="50" t="str">
        <x:f>IF(OR(COUNT(H17:I17,L17)&lt;3,MIN(H17:I17)&lt;0),"",ROUND(H17+I17-L17,3))</x:f>
      </x:c>
      <x:c r="N17" s="53" t="str">
        <x:f>IF(OR(COUNT(J17:K17)&lt;2,MIN(J17:K17)&lt;0),"",ROUND(K17-J17,4))</x:f>
      </x:c>
      <x:c r="O17" s="56" t="str">
        <x:f>IF(COUNT(M17:N17)&lt;2,"",ROUND(I17*K17-MIN(I17,MAX(0,L17-H17))*J17,2))</x:f>
      </x:c>
      <x:c r="P17" s="59" t="str">
        <x:f>IF(COUNTA(A17:K17)=0,"",IF(MIN(F17:K17)&lt;0,"Invalid input",IF(OR(COUNTA(A17:E17)&lt;5,COUNT(M17:N17)&lt;2),"Complete inputs",IF(OR(M17&gt;0,N17&lt;&gt;0,O17&lt;&gt;0),"Review variance",IF(M17&lt;0,"Partial quantity","Qty and price OK")))))</x:f>
      </x:c>
    </x:row>
    <x:row r="18" ht="18.75" customHeight="1">
      <x:c r="A18" s="32"/>
      <x:c r="B18" s="32"/>
      <x:c r="C18" s="32"/>
      <x:c r="D18" s="32"/>
      <x:c r="E18" s="32"/>
      <x:c r="F18" s="41"/>
      <x:c r="G18" s="41"/>
      <x:c r="H18" s="41"/>
      <x:c r="I18" s="41"/>
      <x:c r="J18" s="44"/>
      <x:c r="K18" s="44"/>
      <x:c r="L18" s="47" t="str">
        <x:f>IF(OR(COUNT(F18)=0,F18&lt;0),"",IF(ISBLANK(G18),F18,IF(AND(ISNUMBER(G18),G18&gt;=0),MIN(F18:G18),"")))</x:f>
      </x:c>
      <x:c r="M18" s="50" t="str">
        <x:f>IF(OR(COUNT(H18:I18,L18)&lt;3,MIN(H18:I18)&lt;0),"",ROUND(H18+I18-L18,3))</x:f>
      </x:c>
      <x:c r="N18" s="53" t="str">
        <x:f>IF(OR(COUNT(J18:K18)&lt;2,MIN(J18:K18)&lt;0),"",ROUND(K18-J18,4))</x:f>
      </x:c>
      <x:c r="O18" s="56" t="str">
        <x:f>IF(COUNT(M18:N18)&lt;2,"",ROUND(I18*K18-MIN(I18,MAX(0,L18-H18))*J18,2))</x:f>
      </x:c>
      <x:c r="P18" s="59" t="str">
        <x:f>IF(COUNTA(A18:K18)=0,"",IF(MIN(F18:K18)&lt;0,"Invalid input",IF(OR(COUNTA(A18:E18)&lt;5,COUNT(M18:N18)&lt;2),"Complete inputs",IF(OR(M18&gt;0,N18&lt;&gt;0,O18&lt;&gt;0),"Review variance",IF(M18&lt;0,"Partial quantity","Qty and price OK")))))</x:f>
      </x:c>
    </x:row>
    <x:row r="19" ht="18.75" customHeight="1">
      <x:c r="A19" s="32"/>
      <x:c r="B19" s="32"/>
      <x:c r="C19" s="32"/>
      <x:c r="D19" s="32"/>
      <x:c r="E19" s="32"/>
      <x:c r="F19" s="41"/>
      <x:c r="G19" s="41"/>
      <x:c r="H19" s="41"/>
      <x:c r="I19" s="41"/>
      <x:c r="J19" s="44"/>
      <x:c r="K19" s="44"/>
      <x:c r="L19" s="47" t="str">
        <x:f>IF(OR(COUNT(F19)=0,F19&lt;0),"",IF(ISBLANK(G19),F19,IF(AND(ISNUMBER(G19),G19&gt;=0),MIN(F19:G19),"")))</x:f>
      </x:c>
      <x:c r="M19" s="50" t="str">
        <x:f>IF(OR(COUNT(H19:I19,L19)&lt;3,MIN(H19:I19)&lt;0),"",ROUND(H19+I19-L19,3))</x:f>
      </x:c>
      <x:c r="N19" s="53" t="str">
        <x:f>IF(OR(COUNT(J19:K19)&lt;2,MIN(J19:K19)&lt;0),"",ROUND(K19-J19,4))</x:f>
      </x:c>
      <x:c r="O19" s="56" t="str">
        <x:f>IF(COUNT(M19:N19)&lt;2,"",ROUND(I19*K19-MIN(I19,MAX(0,L19-H19))*J19,2))</x:f>
      </x:c>
      <x:c r="P19" s="59" t="str">
        <x:f>IF(COUNTA(A19:K19)=0,"",IF(MIN(F19:K19)&lt;0,"Invalid input",IF(OR(COUNTA(A19:E19)&lt;5,COUNT(M19:N19)&lt;2),"Complete inputs",IF(OR(M19&gt;0,N19&lt;&gt;0,O19&lt;&gt;0),"Review variance",IF(M19&lt;0,"Partial quantity","Qty and price OK")))))</x:f>
      </x:c>
    </x:row>
    <x:row r="20" ht="18.75" customHeight="1">
      <x:c r="A20" s="32"/>
      <x:c r="B20" s="32"/>
      <x:c r="C20" s="32"/>
      <x:c r="D20" s="32"/>
      <x:c r="E20" s="32"/>
      <x:c r="F20" s="41"/>
      <x:c r="G20" s="41"/>
      <x:c r="H20" s="41"/>
      <x:c r="I20" s="41"/>
      <x:c r="J20" s="44"/>
      <x:c r="K20" s="44"/>
      <x:c r="L20" s="47" t="str">
        <x:f>IF(OR(COUNT(F20)=0,F20&lt;0),"",IF(ISBLANK(G20),F20,IF(AND(ISNUMBER(G20),G20&gt;=0),MIN(F20:G20),"")))</x:f>
      </x:c>
      <x:c r="M20" s="50" t="str">
        <x:f>IF(OR(COUNT(H20:I20,L20)&lt;3,MIN(H20:I20)&lt;0),"",ROUND(H20+I20-L20,3))</x:f>
      </x:c>
      <x:c r="N20" s="53" t="str">
        <x:f>IF(OR(COUNT(J20:K20)&lt;2,MIN(J20:K20)&lt;0),"",ROUND(K20-J20,4))</x:f>
      </x:c>
      <x:c r="O20" s="56" t="str">
        <x:f>IF(COUNT(M20:N20)&lt;2,"",ROUND(I20*K20-MIN(I20,MAX(0,L20-H20))*J20,2))</x:f>
      </x:c>
      <x:c r="P20" s="59" t="str">
        <x:f>IF(COUNTA(A20:K20)=0,"",IF(MIN(F20:K20)&lt;0,"Invalid input",IF(OR(COUNTA(A20:E20)&lt;5,COUNT(M20:N20)&lt;2),"Complete inputs",IF(OR(M20&gt;0,N20&lt;&gt;0,O20&lt;&gt;0),"Review variance",IF(M20&lt;0,"Partial quantity","Qty and price OK")))))</x:f>
      </x:c>
    </x:row>
    <x:row r="21" ht="18.75" customHeight="1">
      <x:c r="A21" s="32"/>
      <x:c r="B21" s="32"/>
      <x:c r="C21" s="32"/>
      <x:c r="D21" s="32"/>
      <x:c r="E21" s="32"/>
      <x:c r="F21" s="41"/>
      <x:c r="G21" s="41"/>
      <x:c r="H21" s="41"/>
      <x:c r="I21" s="41"/>
      <x:c r="J21" s="44"/>
      <x:c r="K21" s="44"/>
      <x:c r="L21" s="47" t="str">
        <x:f>IF(OR(COUNT(F21)=0,F21&lt;0),"",IF(ISBLANK(G21),F21,IF(AND(ISNUMBER(G21),G21&gt;=0),MIN(F21:G21),"")))</x:f>
      </x:c>
      <x:c r="M21" s="50" t="str">
        <x:f>IF(OR(COUNT(H21:I21,L21)&lt;3,MIN(H21:I21)&lt;0),"",ROUND(H21+I21-L21,3))</x:f>
      </x:c>
      <x:c r="N21" s="53" t="str">
        <x:f>IF(OR(COUNT(J21:K21)&lt;2,MIN(J21:K21)&lt;0),"",ROUND(K21-J21,4))</x:f>
      </x:c>
      <x:c r="O21" s="56" t="str">
        <x:f>IF(COUNT(M21:N21)&lt;2,"",ROUND(I21*K21-MIN(I21,MAX(0,L21-H21))*J21,2))</x:f>
      </x:c>
      <x:c r="P21" s="59" t="str">
        <x:f>IF(COUNTA(A21:K21)=0,"",IF(MIN(F21:K21)&lt;0,"Invalid input",IF(OR(COUNTA(A21:E21)&lt;5,COUNT(M21:N21)&lt;2),"Complete inputs",IF(OR(M21&gt;0,N21&lt;&gt;0,O21&lt;&gt;0),"Review variance",IF(M21&lt;0,"Partial quantity","Qty and price OK")))))</x:f>
      </x:c>
    </x:row>
    <x:row r="22" ht="18.75" customHeight="1">
      <x:c r="A22" s="32"/>
      <x:c r="B22" s="32"/>
      <x:c r="C22" s="32"/>
      <x:c r="D22" s="32"/>
      <x:c r="E22" s="32"/>
      <x:c r="F22" s="41"/>
      <x:c r="G22" s="41"/>
      <x:c r="H22" s="41"/>
      <x:c r="I22" s="41"/>
      <x:c r="J22" s="44"/>
      <x:c r="K22" s="44"/>
      <x:c r="L22" s="47" t="str">
        <x:f>IF(OR(COUNT(F22)=0,F22&lt;0),"",IF(ISBLANK(G22),F22,IF(AND(ISNUMBER(G22),G22&gt;=0),MIN(F22:G22),"")))</x:f>
      </x:c>
      <x:c r="M22" s="50" t="str">
        <x:f>IF(OR(COUNT(H22:I22,L22)&lt;3,MIN(H22:I22)&lt;0),"",ROUND(H22+I22-L22,3))</x:f>
      </x:c>
      <x:c r="N22" s="53" t="str">
        <x:f>IF(OR(COUNT(J22:K22)&lt;2,MIN(J22:K22)&lt;0),"",ROUND(K22-J22,4))</x:f>
      </x:c>
      <x:c r="O22" s="56" t="str">
        <x:f>IF(COUNT(M22:N22)&lt;2,"",ROUND(I22*K22-MIN(I22,MAX(0,L22-H22))*J22,2))</x:f>
      </x:c>
      <x:c r="P22" s="59" t="str">
        <x:f>IF(COUNTA(A22:K22)=0,"",IF(MIN(F22:K22)&lt;0,"Invalid input",IF(OR(COUNTA(A22:E22)&lt;5,COUNT(M22:N22)&lt;2),"Complete inputs",IF(OR(M22&gt;0,N22&lt;&gt;0,O22&lt;&gt;0),"Review variance",IF(M22&lt;0,"Partial quantity","Qty and price OK")))))</x:f>
      </x:c>
    </x:row>
    <x:row r="23" ht="18.75" customHeight="1">
      <x:c r="A23" s="32"/>
      <x:c r="B23" s="32"/>
      <x:c r="C23" s="32"/>
      <x:c r="D23" s="32"/>
      <x:c r="E23" s="32"/>
      <x:c r="F23" s="41"/>
      <x:c r="G23" s="41"/>
      <x:c r="H23" s="41"/>
      <x:c r="I23" s="41"/>
      <x:c r="J23" s="44"/>
      <x:c r="K23" s="44"/>
      <x:c r="L23" s="47" t="str">
        <x:f>IF(OR(COUNT(F23)=0,F23&lt;0),"",IF(ISBLANK(G23),F23,IF(AND(ISNUMBER(G23),G23&gt;=0),MIN(F23:G23),"")))</x:f>
      </x:c>
      <x:c r="M23" s="50" t="str">
        <x:f>IF(OR(COUNT(H23:I23,L23)&lt;3,MIN(H23:I23)&lt;0),"",ROUND(H23+I23-L23,3))</x:f>
      </x:c>
      <x:c r="N23" s="53" t="str">
        <x:f>IF(OR(COUNT(J23:K23)&lt;2,MIN(J23:K23)&lt;0),"",ROUND(K23-J23,4))</x:f>
      </x:c>
      <x:c r="O23" s="56" t="str">
        <x:f>IF(COUNT(M23:N23)&lt;2,"",ROUND(I23*K23-MIN(I23,MAX(0,L23-H23))*J23,2))</x:f>
      </x:c>
      <x:c r="P23" s="59" t="str">
        <x:f>IF(COUNTA(A23:K23)=0,"",IF(MIN(F23:K23)&lt;0,"Invalid input",IF(OR(COUNTA(A23:E23)&lt;5,COUNT(M23:N23)&lt;2),"Complete inputs",IF(OR(M23&gt;0,N23&lt;&gt;0,O23&lt;&gt;0),"Review variance",IF(M23&lt;0,"Partial quantity","Qty and price OK")))))</x:f>
      </x:c>
    </x:row>
    <x:row r="24" ht="18.75" customHeight="1">
      <x:c r="A24" s="32"/>
      <x:c r="B24" s="32"/>
      <x:c r="C24" s="32"/>
      <x:c r="D24" s="32"/>
      <x:c r="E24" s="32"/>
      <x:c r="F24" s="41"/>
      <x:c r="G24" s="41"/>
      <x:c r="H24" s="41"/>
      <x:c r="I24" s="41"/>
      <x:c r="J24" s="44"/>
      <x:c r="K24" s="44"/>
      <x:c r="L24" s="47" t="str">
        <x:f>IF(OR(COUNT(F24)=0,F24&lt;0),"",IF(ISBLANK(G24),F24,IF(AND(ISNUMBER(G24),G24&gt;=0),MIN(F24:G24),"")))</x:f>
      </x:c>
      <x:c r="M24" s="50" t="str">
        <x:f>IF(OR(COUNT(H24:I24,L24)&lt;3,MIN(H24:I24)&lt;0),"",ROUND(H24+I24-L24,3))</x:f>
      </x:c>
      <x:c r="N24" s="53" t="str">
        <x:f>IF(OR(COUNT(J24:K24)&lt;2,MIN(J24:K24)&lt;0),"",ROUND(K24-J24,4))</x:f>
      </x:c>
      <x:c r="O24" s="56" t="str">
        <x:f>IF(COUNT(M24:N24)&lt;2,"",ROUND(I24*K24-MIN(I24,MAX(0,L24-H24))*J24,2))</x:f>
      </x:c>
      <x:c r="P24" s="59" t="str">
        <x:f>IF(COUNTA(A24:K24)=0,"",IF(MIN(F24:K24)&lt;0,"Invalid input",IF(OR(COUNTA(A24:E24)&lt;5,COUNT(M24:N24)&lt;2),"Complete inputs",IF(OR(M24&gt;0,N24&lt;&gt;0,O24&lt;&gt;0),"Review variance",IF(M24&lt;0,"Partial quantity","Qty and price OK")))))</x:f>
      </x:c>
    </x:row>
    <x:row r="25" ht="18.75" customHeight="1">
      <x:c r="A25" s="32"/>
      <x:c r="B25" s="32"/>
      <x:c r="C25" s="32"/>
      <x:c r="D25" s="32"/>
      <x:c r="E25" s="32"/>
      <x:c r="F25" s="41"/>
      <x:c r="G25" s="41"/>
      <x:c r="H25" s="41"/>
      <x:c r="I25" s="41"/>
      <x:c r="J25" s="44"/>
      <x:c r="K25" s="44"/>
      <x:c r="L25" s="47" t="str">
        <x:f>IF(OR(COUNT(F25)=0,F25&lt;0),"",IF(ISBLANK(G25),F25,IF(AND(ISNUMBER(G25),G25&gt;=0),MIN(F25:G25),"")))</x:f>
      </x:c>
      <x:c r="M25" s="50" t="str">
        <x:f>IF(OR(COUNT(H25:I25,L25)&lt;3,MIN(H25:I25)&lt;0),"",ROUND(H25+I25-L25,3))</x:f>
      </x:c>
      <x:c r="N25" s="53" t="str">
        <x:f>IF(OR(COUNT(J25:K25)&lt;2,MIN(J25:K25)&lt;0),"",ROUND(K25-J25,4))</x:f>
      </x:c>
      <x:c r="O25" s="56" t="str">
        <x:f>IF(COUNT(M25:N25)&lt;2,"",ROUND(I25*K25-MIN(I25,MAX(0,L25-H25))*J25,2))</x:f>
      </x:c>
      <x:c r="P25" s="59" t="str">
        <x:f>IF(COUNTA(A25:K25)=0,"",IF(MIN(F25:K25)&lt;0,"Invalid input",IF(OR(COUNTA(A25:E25)&lt;5,COUNT(M25:N25)&lt;2),"Complete inputs",IF(OR(M25&gt;0,N25&lt;&gt;0,O25&lt;&gt;0),"Review variance",IF(M25&lt;0,"Partial quantity","Qty and price OK")))))</x:f>
      </x:c>
    </x:row>
    <x:row r="26" ht="18.75" customHeight="1">
      <x:c r="A26" s="32"/>
      <x:c r="B26" s="32"/>
      <x:c r="C26" s="32"/>
      <x:c r="D26" s="32"/>
      <x:c r="E26" s="32"/>
      <x:c r="F26" s="41"/>
      <x:c r="G26" s="41"/>
      <x:c r="H26" s="41"/>
      <x:c r="I26" s="41"/>
      <x:c r="J26" s="44"/>
      <x:c r="K26" s="44"/>
      <x:c r="L26" s="47" t="str">
        <x:f>IF(OR(COUNT(F26)=0,F26&lt;0),"",IF(ISBLANK(G26),F26,IF(AND(ISNUMBER(G26),G26&gt;=0),MIN(F26:G26),"")))</x:f>
      </x:c>
      <x:c r="M26" s="50" t="str">
        <x:f>IF(OR(COUNT(H26:I26,L26)&lt;3,MIN(H26:I26)&lt;0),"",ROUND(H26+I26-L26,3))</x:f>
      </x:c>
      <x:c r="N26" s="53" t="str">
        <x:f>IF(OR(COUNT(J26:K26)&lt;2,MIN(J26:K26)&lt;0),"",ROUND(K26-J26,4))</x:f>
      </x:c>
      <x:c r="O26" s="56" t="str">
        <x:f>IF(COUNT(M26:N26)&lt;2,"",ROUND(I26*K26-MIN(I26,MAX(0,L26-H26))*J26,2))</x:f>
      </x:c>
      <x:c r="P26" s="59" t="str">
        <x:f>IF(COUNTA(A26:K26)=0,"",IF(MIN(F26:K26)&lt;0,"Invalid input",IF(OR(COUNTA(A26:E26)&lt;5,COUNT(M26:N26)&lt;2),"Complete inputs",IF(OR(M26&gt;0,N26&lt;&gt;0,O26&lt;&gt;0),"Review variance",IF(M26&lt;0,"Partial quantity","Qty and price OK")))))</x:f>
      </x:c>
    </x:row>
    <x:row r="27" ht="18.75" customHeight="1">
      <x:c r="A27" s="32"/>
      <x:c r="B27" s="32"/>
      <x:c r="C27" s="32"/>
      <x:c r="D27" s="32"/>
      <x:c r="E27" s="32"/>
      <x:c r="F27" s="41"/>
      <x:c r="G27" s="41"/>
      <x:c r="H27" s="41"/>
      <x:c r="I27" s="41"/>
      <x:c r="J27" s="44"/>
      <x:c r="K27" s="44"/>
      <x:c r="L27" s="47" t="str">
        <x:f>IF(OR(COUNT(F27)=0,F27&lt;0),"",IF(ISBLANK(G27),F27,IF(AND(ISNUMBER(G27),G27&gt;=0),MIN(F27:G27),"")))</x:f>
      </x:c>
      <x:c r="M27" s="50" t="str">
        <x:f>IF(OR(COUNT(H27:I27,L27)&lt;3,MIN(H27:I27)&lt;0),"",ROUND(H27+I27-L27,3))</x:f>
      </x:c>
      <x:c r="N27" s="53" t="str">
        <x:f>IF(OR(COUNT(J27:K27)&lt;2,MIN(J27:K27)&lt;0),"",ROUND(K27-J27,4))</x:f>
      </x:c>
      <x:c r="O27" s="56" t="str">
        <x:f>IF(COUNT(M27:N27)&lt;2,"",ROUND(I27*K27-MIN(I27,MAX(0,L27-H27))*J27,2))</x:f>
      </x:c>
      <x:c r="P27" s="59" t="str">
        <x:f>IF(COUNTA(A27:K27)=0,"",IF(MIN(F27:K27)&lt;0,"Invalid input",IF(OR(COUNTA(A27:E27)&lt;5,COUNT(M27:N27)&lt;2),"Complete inputs",IF(OR(M27&gt;0,N27&lt;&gt;0,O27&lt;&gt;0),"Review variance",IF(M27&lt;0,"Partial quantity","Qty and price OK")))))</x:f>
      </x:c>
    </x:row>
    <x:row r="28" ht="18.75" customHeight="1">
      <x:c r="A28" s="32"/>
      <x:c r="B28" s="32"/>
      <x:c r="C28" s="32"/>
      <x:c r="D28" s="32"/>
      <x:c r="E28" s="32"/>
      <x:c r="F28" s="41"/>
      <x:c r="G28" s="41"/>
      <x:c r="H28" s="41"/>
      <x:c r="I28" s="41"/>
      <x:c r="J28" s="44"/>
      <x:c r="K28" s="44"/>
      <x:c r="L28" s="47" t="str">
        <x:f>IF(OR(COUNT(F28)=0,F28&lt;0),"",IF(ISBLANK(G28),F28,IF(AND(ISNUMBER(G28),G28&gt;=0),MIN(F28:G28),"")))</x:f>
      </x:c>
      <x:c r="M28" s="50" t="str">
        <x:f>IF(OR(COUNT(H28:I28,L28)&lt;3,MIN(H28:I28)&lt;0),"",ROUND(H28+I28-L28,3))</x:f>
      </x:c>
      <x:c r="N28" s="53" t="str">
        <x:f>IF(OR(COUNT(J28:K28)&lt;2,MIN(J28:K28)&lt;0),"",ROUND(K28-J28,4))</x:f>
      </x:c>
      <x:c r="O28" s="56" t="str">
        <x:f>IF(COUNT(M28:N28)&lt;2,"",ROUND(I28*K28-MIN(I28,MAX(0,L28-H28))*J28,2))</x:f>
      </x:c>
      <x:c r="P28" s="59" t="str">
        <x:f>IF(COUNTA(A28:K28)=0,"",IF(MIN(F28:K28)&lt;0,"Invalid input",IF(OR(COUNTA(A28:E28)&lt;5,COUNT(M28:N28)&lt;2),"Complete inputs",IF(OR(M28&gt;0,N28&lt;&gt;0,O28&lt;&gt;0),"Review variance",IF(M28&lt;0,"Partial quantity","Qty and price OK")))))</x:f>
      </x:c>
    </x:row>
    <x:row r="29" ht="18.75" customHeight="1">
      <x:c r="A29" s="32"/>
      <x:c r="B29" s="32"/>
      <x:c r="C29" s="32"/>
      <x:c r="D29" s="32"/>
      <x:c r="E29" s="32"/>
      <x:c r="F29" s="41"/>
      <x:c r="G29" s="41"/>
      <x:c r="H29" s="41"/>
      <x:c r="I29" s="41"/>
      <x:c r="J29" s="44"/>
      <x:c r="K29" s="44"/>
      <x:c r="L29" s="47" t="str">
        <x:f>IF(OR(COUNT(F29)=0,F29&lt;0),"",IF(ISBLANK(G29),F29,IF(AND(ISNUMBER(G29),G29&gt;=0),MIN(F29:G29),"")))</x:f>
      </x:c>
      <x:c r="M29" s="50" t="str">
        <x:f>IF(OR(COUNT(H29:I29,L29)&lt;3,MIN(H29:I29)&lt;0),"",ROUND(H29+I29-L29,3))</x:f>
      </x:c>
      <x:c r="N29" s="53" t="str">
        <x:f>IF(OR(COUNT(J29:K29)&lt;2,MIN(J29:K29)&lt;0),"",ROUND(K29-J29,4))</x:f>
      </x:c>
      <x:c r="O29" s="56" t="str">
        <x:f>IF(COUNT(M29:N29)&lt;2,"",ROUND(I29*K29-MIN(I29,MAX(0,L29-H29))*J29,2))</x:f>
      </x:c>
      <x:c r="P29" s="59" t="str">
        <x:f>IF(COUNTA(A29:K29)=0,"",IF(MIN(F29:K29)&lt;0,"Invalid input",IF(OR(COUNTA(A29:E29)&lt;5,COUNT(M29:N29)&lt;2),"Complete inputs",IF(OR(M29&gt;0,N29&lt;&gt;0,O29&lt;&gt;0),"Review variance",IF(M29&lt;0,"Partial quantity","Qty and price OK")))))</x:f>
      </x:c>
    </x:row>
    <x:row r="30" ht="18.75" customHeight="1">
      <x:c r="A30" s="32"/>
      <x:c r="B30" s="32"/>
      <x:c r="C30" s="32"/>
      <x:c r="D30" s="32"/>
      <x:c r="E30" s="32"/>
      <x:c r="F30" s="41"/>
      <x:c r="G30" s="41"/>
      <x:c r="H30" s="41"/>
      <x:c r="I30" s="41"/>
      <x:c r="J30" s="44"/>
      <x:c r="K30" s="44"/>
      <x:c r="L30" s="47" t="str">
        <x:f>IF(OR(COUNT(F30)=0,F30&lt;0),"",IF(ISBLANK(G30),F30,IF(AND(ISNUMBER(G30),G30&gt;=0),MIN(F30:G30),"")))</x:f>
      </x:c>
      <x:c r="M30" s="50" t="str">
        <x:f>IF(OR(COUNT(H30:I30,L30)&lt;3,MIN(H30:I30)&lt;0),"",ROUND(H30+I30-L30,3))</x:f>
      </x:c>
      <x:c r="N30" s="53" t="str">
        <x:f>IF(OR(COUNT(J30:K30)&lt;2,MIN(J30:K30)&lt;0),"",ROUND(K30-J30,4))</x:f>
      </x:c>
      <x:c r="O30" s="56" t="str">
        <x:f>IF(COUNT(M30:N30)&lt;2,"",ROUND(I30*K30-MIN(I30,MAX(0,L30-H30))*J30,2))</x:f>
      </x:c>
      <x:c r="P30" s="59" t="str">
        <x:f>IF(COUNTA(A30:K30)=0,"",IF(MIN(F30:K30)&lt;0,"Invalid input",IF(OR(COUNTA(A30:E30)&lt;5,COUNT(M30:N30)&lt;2),"Complete inputs",IF(OR(M30&gt;0,N30&lt;&gt;0,O30&lt;&gt;0),"Review variance",IF(M30&lt;0,"Partial quantity","Qty and price OK")))))</x:f>
      </x:c>
    </x:row>
    <x:row r="31" ht="18.75" customHeight="1">
      <x:c r="A31" s="32"/>
      <x:c r="B31" s="32"/>
      <x:c r="C31" s="32"/>
      <x:c r="D31" s="32"/>
      <x:c r="E31" s="32"/>
      <x:c r="F31" s="41"/>
      <x:c r="G31" s="41"/>
      <x:c r="H31" s="41"/>
      <x:c r="I31" s="41"/>
      <x:c r="J31" s="44"/>
      <x:c r="K31" s="44"/>
      <x:c r="L31" s="47" t="str">
        <x:f>IF(OR(COUNT(F31)=0,F31&lt;0),"",IF(ISBLANK(G31),F31,IF(AND(ISNUMBER(G31),G31&gt;=0),MIN(F31:G31),"")))</x:f>
      </x:c>
      <x:c r="M31" s="50" t="str">
        <x:f>IF(OR(COUNT(H31:I31,L31)&lt;3,MIN(H31:I31)&lt;0),"",ROUND(H31+I31-L31,3))</x:f>
      </x:c>
      <x:c r="N31" s="53" t="str">
        <x:f>IF(OR(COUNT(J31:K31)&lt;2,MIN(J31:K31)&lt;0),"",ROUND(K31-J31,4))</x:f>
      </x:c>
      <x:c r="O31" s="56" t="str">
        <x:f>IF(COUNT(M31:N31)&lt;2,"",ROUND(I31*K31-MIN(I31,MAX(0,L31-H31))*J31,2))</x:f>
      </x:c>
      <x:c r="P31" s="59" t="str">
        <x:f>IF(COUNTA(A31:K31)=0,"",IF(MIN(F31:K31)&lt;0,"Invalid input",IF(OR(COUNTA(A31:E31)&lt;5,COUNT(M31:N31)&lt;2),"Complete inputs",IF(OR(M31&gt;0,N31&lt;&gt;0,O31&lt;&gt;0),"Review variance",IF(M31&lt;0,"Partial quantity","Qty and price OK")))))</x:f>
      </x:c>
    </x:row>
    <x:row r="32" ht="18.75" customHeight="1">
      <x:c r="A32" s="32"/>
      <x:c r="B32" s="32"/>
      <x:c r="C32" s="32"/>
      <x:c r="D32" s="32"/>
      <x:c r="E32" s="32"/>
      <x:c r="F32" s="41"/>
      <x:c r="G32" s="41"/>
      <x:c r="H32" s="41"/>
      <x:c r="I32" s="41"/>
      <x:c r="J32" s="44"/>
      <x:c r="K32" s="44"/>
      <x:c r="L32" s="47" t="str">
        <x:f>IF(OR(COUNT(F32)=0,F32&lt;0),"",IF(ISBLANK(G32),F32,IF(AND(ISNUMBER(G32),G32&gt;=0),MIN(F32:G32),"")))</x:f>
      </x:c>
      <x:c r="M32" s="50" t="str">
        <x:f>IF(OR(COUNT(H32:I32,L32)&lt;3,MIN(H32:I32)&lt;0),"",ROUND(H32+I32-L32,3))</x:f>
      </x:c>
      <x:c r="N32" s="53" t="str">
        <x:f>IF(OR(COUNT(J32:K32)&lt;2,MIN(J32:K32)&lt;0),"",ROUND(K32-J32,4))</x:f>
      </x:c>
      <x:c r="O32" s="56" t="str">
        <x:f>IF(COUNT(M32:N32)&lt;2,"",ROUND(I32*K32-MIN(I32,MAX(0,L32-H32))*J32,2))</x:f>
      </x:c>
      <x:c r="P32" s="59" t="str">
        <x:f>IF(COUNTA(A32:K32)=0,"",IF(MIN(F32:K32)&lt;0,"Invalid input",IF(OR(COUNTA(A32:E32)&lt;5,COUNT(M32:N32)&lt;2),"Complete inputs",IF(OR(M32&gt;0,N32&lt;&gt;0,O32&lt;&gt;0),"Review variance",IF(M32&lt;0,"Partial quantity","Qty and price OK")))))</x:f>
      </x:c>
    </x:row>
    <x:row r="33" ht="18.75" customHeight="1">
      <x:c r="A33" s="32"/>
      <x:c r="B33" s="32"/>
      <x:c r="C33" s="32"/>
      <x:c r="D33" s="32"/>
      <x:c r="E33" s="32"/>
      <x:c r="F33" s="41"/>
      <x:c r="G33" s="41"/>
      <x:c r="H33" s="41"/>
      <x:c r="I33" s="41"/>
      <x:c r="J33" s="44"/>
      <x:c r="K33" s="44"/>
      <x:c r="L33" s="47" t="str">
        <x:f>IF(OR(COUNT(F33)=0,F33&lt;0),"",IF(ISBLANK(G33),F33,IF(AND(ISNUMBER(G33),G33&gt;=0),MIN(F33:G33),"")))</x:f>
      </x:c>
      <x:c r="M33" s="50" t="str">
        <x:f>IF(OR(COUNT(H33:I33,L33)&lt;3,MIN(H33:I33)&lt;0),"",ROUND(H33+I33-L33,3))</x:f>
      </x:c>
      <x:c r="N33" s="53" t="str">
        <x:f>IF(OR(COUNT(J33:K33)&lt;2,MIN(J33:K33)&lt;0),"",ROUND(K33-J33,4))</x:f>
      </x:c>
      <x:c r="O33" s="56" t="str">
        <x:f>IF(COUNT(M33:N33)&lt;2,"",ROUND(I33*K33-MIN(I33,MAX(0,L33-H33))*J33,2))</x:f>
      </x:c>
      <x:c r="P33" s="59" t="str">
        <x:f>IF(COUNTA(A33:K33)=0,"",IF(MIN(F33:K33)&lt;0,"Invalid input",IF(OR(COUNTA(A33:E33)&lt;5,COUNT(M33:N33)&lt;2),"Complete inputs",IF(OR(M33&gt;0,N33&lt;&gt;0,O33&lt;&gt;0),"Review variance",IF(M33&lt;0,"Partial quantity","Qty and price OK")))))</x:f>
      </x:c>
    </x:row>
    <x:row r="34" ht="18.75" customHeight="1">
      <x:c r="A34" s="32"/>
      <x:c r="B34" s="32"/>
      <x:c r="C34" s="32"/>
      <x:c r="D34" s="32"/>
      <x:c r="E34" s="32"/>
      <x:c r="F34" s="41"/>
      <x:c r="G34" s="41"/>
      <x:c r="H34" s="41"/>
      <x:c r="I34" s="41"/>
      <x:c r="J34" s="44"/>
      <x:c r="K34" s="44"/>
      <x:c r="L34" s="47" t="str">
        <x:f>IF(OR(COUNT(F34)=0,F34&lt;0),"",IF(ISBLANK(G34),F34,IF(AND(ISNUMBER(G34),G34&gt;=0),MIN(F34:G34),"")))</x:f>
      </x:c>
      <x:c r="M34" s="50" t="str">
        <x:f>IF(OR(COUNT(H34:I34,L34)&lt;3,MIN(H34:I34)&lt;0),"",ROUND(H34+I34-L34,3))</x:f>
      </x:c>
      <x:c r="N34" s="53" t="str">
        <x:f>IF(OR(COUNT(J34:K34)&lt;2,MIN(J34:K34)&lt;0),"",ROUND(K34-J34,4))</x:f>
      </x:c>
      <x:c r="O34" s="56" t="str">
        <x:f>IF(COUNT(M34:N34)&lt;2,"",ROUND(I34*K34-MIN(I34,MAX(0,L34-H34))*J34,2))</x:f>
      </x:c>
      <x:c r="P34" s="59" t="str">
        <x:f>IF(COUNTA(A34:K34)=0,"",IF(MIN(F34:K34)&lt;0,"Invalid input",IF(OR(COUNTA(A34:E34)&lt;5,COUNT(M34:N34)&lt;2),"Complete inputs",IF(OR(M34&gt;0,N34&lt;&gt;0,O34&lt;&gt;0),"Review variance",IF(M34&lt;0,"Partial quantity","Qty and price OK")))))</x:f>
      </x:c>
    </x:row>
    <x:row r="35" ht="18.75" customHeight="1">
      <x:c r="A35" s="32"/>
      <x:c r="B35" s="32"/>
      <x:c r="C35" s="32"/>
      <x:c r="D35" s="32"/>
      <x:c r="E35" s="32"/>
      <x:c r="F35" s="41"/>
      <x:c r="G35" s="41"/>
      <x:c r="H35" s="41"/>
      <x:c r="I35" s="41"/>
      <x:c r="J35" s="44"/>
      <x:c r="K35" s="44"/>
      <x:c r="L35" s="47" t="str">
        <x:f>IF(OR(COUNT(F35)=0,F35&lt;0),"",IF(ISBLANK(G35),F35,IF(AND(ISNUMBER(G35),G35&gt;=0),MIN(F35:G35),"")))</x:f>
      </x:c>
      <x:c r="M35" s="50" t="str">
        <x:f>IF(OR(COUNT(H35:I35,L35)&lt;3,MIN(H35:I35)&lt;0),"",ROUND(H35+I35-L35,3))</x:f>
      </x:c>
      <x:c r="N35" s="53" t="str">
        <x:f>IF(OR(COUNT(J35:K35)&lt;2,MIN(J35:K35)&lt;0),"",ROUND(K35-J35,4))</x:f>
      </x:c>
      <x:c r="O35" s="56" t="str">
        <x:f>IF(COUNT(M35:N35)&lt;2,"",ROUND(I35*K35-MIN(I35,MAX(0,L35-H35))*J35,2))</x:f>
      </x:c>
      <x:c r="P35" s="59" t="str">
        <x:f>IF(COUNTA(A35:K35)=0,"",IF(MIN(F35:K35)&lt;0,"Invalid input",IF(OR(COUNTA(A35:E35)&lt;5,COUNT(M35:N35)&lt;2),"Complete inputs",IF(OR(M35&gt;0,N35&lt;&gt;0,O35&lt;&gt;0),"Review variance",IF(M35&lt;0,"Partial quantity","Qty and price OK")))))</x:f>
      </x:c>
    </x:row>
    <x:row r="36" ht="18.75" customHeight="1">
      <x:c r="A36" s="32"/>
      <x:c r="B36" s="32"/>
      <x:c r="C36" s="32"/>
      <x:c r="D36" s="32"/>
      <x:c r="E36" s="32"/>
      <x:c r="F36" s="41"/>
      <x:c r="G36" s="41"/>
      <x:c r="H36" s="41"/>
      <x:c r="I36" s="41"/>
      <x:c r="J36" s="44"/>
      <x:c r="K36" s="44"/>
      <x:c r="L36" s="47" t="str">
        <x:f>IF(OR(COUNT(F36)=0,F36&lt;0),"",IF(ISBLANK(G36),F36,IF(AND(ISNUMBER(G36),G36&gt;=0),MIN(F36:G36),"")))</x:f>
      </x:c>
      <x:c r="M36" s="50" t="str">
        <x:f>IF(OR(COUNT(H36:I36,L36)&lt;3,MIN(H36:I36)&lt;0),"",ROUND(H36+I36-L36,3))</x:f>
      </x:c>
      <x:c r="N36" s="53" t="str">
        <x:f>IF(OR(COUNT(J36:K36)&lt;2,MIN(J36:K36)&lt;0),"",ROUND(K36-J36,4))</x:f>
      </x:c>
      <x:c r="O36" s="56" t="str">
        <x:f>IF(COUNT(M36:N36)&lt;2,"",ROUND(I36*K36-MIN(I36,MAX(0,L36-H36))*J36,2))</x:f>
      </x:c>
      <x:c r="P36" s="59" t="str">
        <x:f>IF(COUNTA(A36:K36)=0,"",IF(MIN(F36:K36)&lt;0,"Invalid input",IF(OR(COUNTA(A36:E36)&lt;5,COUNT(M36:N36)&lt;2),"Complete inputs",IF(OR(M36&gt;0,N36&lt;&gt;0,O36&lt;&gt;0),"Review variance",IF(M36&lt;0,"Partial quantity","Qty and price OK")))))</x:f>
      </x:c>
    </x:row>
    <x:row r="37" ht="18.75" customHeight="1">
      <x:c r="A37" s="32"/>
      <x:c r="B37" s="32"/>
      <x:c r="C37" s="32"/>
      <x:c r="D37" s="32"/>
      <x:c r="E37" s="32"/>
      <x:c r="F37" s="41"/>
      <x:c r="G37" s="41"/>
      <x:c r="H37" s="41"/>
      <x:c r="I37" s="41"/>
      <x:c r="J37" s="44"/>
      <x:c r="K37" s="44"/>
      <x:c r="L37" s="47" t="str">
        <x:f>IF(OR(COUNT(F37)=0,F37&lt;0),"",IF(ISBLANK(G37),F37,IF(AND(ISNUMBER(G37),G37&gt;=0),MIN(F37:G37),"")))</x:f>
      </x:c>
      <x:c r="M37" s="50" t="str">
        <x:f>IF(OR(COUNT(H37:I37,L37)&lt;3,MIN(H37:I37)&lt;0),"",ROUND(H37+I37-L37,3))</x:f>
      </x:c>
      <x:c r="N37" s="53" t="str">
        <x:f>IF(OR(COUNT(J37:K37)&lt;2,MIN(J37:K37)&lt;0),"",ROUND(K37-J37,4))</x:f>
      </x:c>
      <x:c r="O37" s="56" t="str">
        <x:f>IF(COUNT(M37:N37)&lt;2,"",ROUND(I37*K37-MIN(I37,MAX(0,L37-H37))*J37,2))</x:f>
      </x:c>
      <x:c r="P37" s="59" t="str">
        <x:f>IF(COUNTA(A37:K37)=0,"",IF(MIN(F37:K37)&lt;0,"Invalid input",IF(OR(COUNTA(A37:E37)&lt;5,COUNT(M37:N37)&lt;2),"Complete inputs",IF(OR(M37&gt;0,N37&lt;&gt;0,O37&lt;&gt;0),"Review variance",IF(M37&lt;0,"Partial quantity","Qty and price OK")))))</x:f>
      </x:c>
    </x:row>
    <x:row r="38" ht="18.75" customHeight="1">
      <x:c r="A38" s="32"/>
      <x:c r="B38" s="32"/>
      <x:c r="C38" s="32"/>
      <x:c r="D38" s="32"/>
      <x:c r="E38" s="32"/>
      <x:c r="F38" s="41"/>
      <x:c r="G38" s="41"/>
      <x:c r="H38" s="41"/>
      <x:c r="I38" s="41"/>
      <x:c r="J38" s="44"/>
      <x:c r="K38" s="44"/>
      <x:c r="L38" s="47" t="str">
        <x:f>IF(OR(COUNT(F38)=0,F38&lt;0),"",IF(ISBLANK(G38),F38,IF(AND(ISNUMBER(G38),G38&gt;=0),MIN(F38:G38),"")))</x:f>
      </x:c>
      <x:c r="M38" s="50" t="str">
        <x:f>IF(OR(COUNT(H38:I38,L38)&lt;3,MIN(H38:I38)&lt;0),"",ROUND(H38+I38-L38,3))</x:f>
      </x:c>
      <x:c r="N38" s="53" t="str">
        <x:f>IF(OR(COUNT(J38:K38)&lt;2,MIN(J38:K38)&lt;0),"",ROUND(K38-J38,4))</x:f>
      </x:c>
      <x:c r="O38" s="56" t="str">
        <x:f>IF(COUNT(M38:N38)&lt;2,"",ROUND(I38*K38-MIN(I38,MAX(0,L38-H38))*J38,2))</x:f>
      </x:c>
      <x:c r="P38" s="59" t="str">
        <x:f>IF(COUNTA(A38:K38)=0,"",IF(MIN(F38:K38)&lt;0,"Invalid input",IF(OR(COUNTA(A38:E38)&lt;5,COUNT(M38:N38)&lt;2),"Complete inputs",IF(OR(M38&gt;0,N38&lt;&gt;0,O38&lt;&gt;0),"Review variance",IF(M38&lt;0,"Partial quantity","Qty and price OK")))))</x:f>
      </x:c>
    </x:row>
    <x:row r="39" ht="18.75" customHeight="1">
      <x:c r="A39" s="32"/>
      <x:c r="B39" s="32"/>
      <x:c r="C39" s="32"/>
      <x:c r="D39" s="32"/>
      <x:c r="E39" s="32"/>
      <x:c r="F39" s="41"/>
      <x:c r="G39" s="41"/>
      <x:c r="H39" s="41"/>
      <x:c r="I39" s="41"/>
      <x:c r="J39" s="44"/>
      <x:c r="K39" s="44"/>
      <x:c r="L39" s="47" t="str">
        <x:f>IF(OR(COUNT(F39)=0,F39&lt;0),"",IF(ISBLANK(G39),F39,IF(AND(ISNUMBER(G39),G39&gt;=0),MIN(F39:G39),"")))</x:f>
      </x:c>
      <x:c r="M39" s="50" t="str">
        <x:f>IF(OR(COUNT(H39:I39,L39)&lt;3,MIN(H39:I39)&lt;0),"",ROUND(H39+I39-L39,3))</x:f>
      </x:c>
      <x:c r="N39" s="53" t="str">
        <x:f>IF(OR(COUNT(J39:K39)&lt;2,MIN(J39:K39)&lt;0),"",ROUND(K39-J39,4))</x:f>
      </x:c>
      <x:c r="O39" s="56" t="str">
        <x:f>IF(COUNT(M39:N39)&lt;2,"",ROUND(I39*K39-MIN(I39,MAX(0,L39-H39))*J39,2))</x:f>
      </x:c>
      <x:c r="P39" s="59" t="str">
        <x:f>IF(COUNTA(A39:K39)=0,"",IF(MIN(F39:K39)&lt;0,"Invalid input",IF(OR(COUNTA(A39:E39)&lt;5,COUNT(M39:N39)&lt;2),"Complete inputs",IF(OR(M39&gt;0,N39&lt;&gt;0,O39&lt;&gt;0),"Review variance",IF(M39&lt;0,"Partial quantity","Qty and price OK")))))</x:f>
      </x:c>
    </x:row>
    <x:row r="40" ht="18.75" customHeight="1">
      <x:c r="A40" s="32"/>
      <x:c r="B40" s="32"/>
      <x:c r="C40" s="32"/>
      <x:c r="D40" s="32"/>
      <x:c r="E40" s="32"/>
      <x:c r="F40" s="41"/>
      <x:c r="G40" s="41"/>
      <x:c r="H40" s="41"/>
      <x:c r="I40" s="41"/>
      <x:c r="J40" s="44"/>
      <x:c r="K40" s="44"/>
      <x:c r="L40" s="47" t="str">
        <x:f>IF(OR(COUNT(F40)=0,F40&lt;0),"",IF(ISBLANK(G40),F40,IF(AND(ISNUMBER(G40),G40&gt;=0),MIN(F40:G40),"")))</x:f>
      </x:c>
      <x:c r="M40" s="50" t="str">
        <x:f>IF(OR(COUNT(H40:I40,L40)&lt;3,MIN(H40:I40)&lt;0),"",ROUND(H40+I40-L40,3))</x:f>
      </x:c>
      <x:c r="N40" s="53" t="str">
        <x:f>IF(OR(COUNT(J40:K40)&lt;2,MIN(J40:K40)&lt;0),"",ROUND(K40-J40,4))</x:f>
      </x:c>
      <x:c r="O40" s="56" t="str">
        <x:f>IF(COUNT(M40:N40)&lt;2,"",ROUND(I40*K40-MIN(I40,MAX(0,L40-H40))*J40,2))</x:f>
      </x:c>
      <x:c r="P40" s="59" t="str">
        <x:f>IF(COUNTA(A40:K40)=0,"",IF(MIN(F40:K40)&lt;0,"Invalid input",IF(OR(COUNTA(A40:E40)&lt;5,COUNT(M40:N40)&lt;2),"Complete inputs",IF(OR(M40&gt;0,N40&lt;&gt;0,O40&lt;&gt;0),"Review variance",IF(M40&lt;0,"Partial quantity","Qty and price OK")))))</x:f>
      </x:c>
    </x:row>
    <x:row r="41" ht="18.75" customHeight="1">
      <x:c r="A41" s="32"/>
      <x:c r="B41" s="32"/>
      <x:c r="C41" s="32"/>
      <x:c r="D41" s="32"/>
      <x:c r="E41" s="32"/>
      <x:c r="F41" s="41"/>
      <x:c r="G41" s="41"/>
      <x:c r="H41" s="41"/>
      <x:c r="I41" s="41"/>
      <x:c r="J41" s="44"/>
      <x:c r="K41" s="44"/>
      <x:c r="L41" s="47" t="str">
        <x:f>IF(OR(COUNT(F41)=0,F41&lt;0),"",IF(ISBLANK(G41),F41,IF(AND(ISNUMBER(G41),G41&gt;=0),MIN(F41:G41),"")))</x:f>
      </x:c>
      <x:c r="M41" s="50" t="str">
        <x:f>IF(OR(COUNT(H41:I41,L41)&lt;3,MIN(H41:I41)&lt;0),"",ROUND(H41+I41-L41,3))</x:f>
      </x:c>
      <x:c r="N41" s="53" t="str">
        <x:f>IF(OR(COUNT(J41:K41)&lt;2,MIN(J41:K41)&lt;0),"",ROUND(K41-J41,4))</x:f>
      </x:c>
      <x:c r="O41" s="56" t="str">
        <x:f>IF(COUNT(M41:N41)&lt;2,"",ROUND(I41*K41-MIN(I41,MAX(0,L41-H41))*J41,2))</x:f>
      </x:c>
      <x:c r="P41" s="59" t="str">
        <x:f>IF(COUNTA(A41:K41)=0,"",IF(MIN(F41:K41)&lt;0,"Invalid input",IF(OR(COUNTA(A41:E41)&lt;5,COUNT(M41:N41)&lt;2),"Complete inputs",IF(OR(M41&gt;0,N41&lt;&gt;0,O41&lt;&gt;0),"Review variance",IF(M41&lt;0,"Partial quantity","Qty and price OK")))))</x:f>
      </x:c>
    </x:row>
    <x:row r="42" ht="18.75" customHeight="1">
      <x:c r="A42" s="32"/>
      <x:c r="B42" s="32"/>
      <x:c r="C42" s="32"/>
      <x:c r="D42" s="32"/>
      <x:c r="E42" s="32"/>
      <x:c r="F42" s="41"/>
      <x:c r="G42" s="41"/>
      <x:c r="H42" s="41"/>
      <x:c r="I42" s="41"/>
      <x:c r="J42" s="44"/>
      <x:c r="K42" s="44"/>
      <x:c r="L42" s="47" t="str">
        <x:f>IF(OR(COUNT(F42)=0,F42&lt;0),"",IF(ISBLANK(G42),F42,IF(AND(ISNUMBER(G42),G42&gt;=0),MIN(F42:G42),"")))</x:f>
      </x:c>
      <x:c r="M42" s="50" t="str">
        <x:f>IF(OR(COUNT(H42:I42,L42)&lt;3,MIN(H42:I42)&lt;0),"",ROUND(H42+I42-L42,3))</x:f>
      </x:c>
      <x:c r="N42" s="53" t="str">
        <x:f>IF(OR(COUNT(J42:K42)&lt;2,MIN(J42:K42)&lt;0),"",ROUND(K42-J42,4))</x:f>
      </x:c>
      <x:c r="O42" s="56" t="str">
        <x:f>IF(COUNT(M42:N42)&lt;2,"",ROUND(I42*K42-MIN(I42,MAX(0,L42-H42))*J42,2))</x:f>
      </x:c>
      <x:c r="P42" s="59" t="str">
        <x:f>IF(COUNTA(A42:K42)=0,"",IF(MIN(F42:K42)&lt;0,"Invalid input",IF(OR(COUNTA(A42:E42)&lt;5,COUNT(M42:N42)&lt;2),"Complete inputs",IF(OR(M42&gt;0,N42&lt;&gt;0,O42&lt;&gt;0),"Review variance",IF(M42&lt;0,"Partial quantity","Qty and price OK")))))</x:f>
      </x:c>
    </x:row>
    <x:row r="43" ht="18.75" customHeight="1">
      <x:c r="A43" s="32"/>
      <x:c r="B43" s="32"/>
      <x:c r="C43" s="32"/>
      <x:c r="D43" s="32"/>
      <x:c r="E43" s="32"/>
      <x:c r="F43" s="41"/>
      <x:c r="G43" s="41"/>
      <x:c r="H43" s="41"/>
      <x:c r="I43" s="41"/>
      <x:c r="J43" s="44"/>
      <x:c r="K43" s="44"/>
      <x:c r="L43" s="47" t="str">
        <x:f>IF(OR(COUNT(F43)=0,F43&lt;0),"",IF(ISBLANK(G43),F43,IF(AND(ISNUMBER(G43),G43&gt;=0),MIN(F43:G43),"")))</x:f>
      </x:c>
      <x:c r="M43" s="50" t="str">
        <x:f>IF(OR(COUNT(H43:I43,L43)&lt;3,MIN(H43:I43)&lt;0),"",ROUND(H43+I43-L43,3))</x:f>
      </x:c>
      <x:c r="N43" s="53" t="str">
        <x:f>IF(OR(COUNT(J43:K43)&lt;2,MIN(J43:K43)&lt;0),"",ROUND(K43-J43,4))</x:f>
      </x:c>
      <x:c r="O43" s="56" t="str">
        <x:f>IF(COUNT(M43:N43)&lt;2,"",ROUND(I43*K43-MIN(I43,MAX(0,L43-H43))*J43,2))</x:f>
      </x:c>
      <x:c r="P43" s="59" t="str">
        <x:f>IF(COUNTA(A43:K43)=0,"",IF(MIN(F43:K43)&lt;0,"Invalid input",IF(OR(COUNTA(A43:E43)&lt;5,COUNT(M43:N43)&lt;2),"Complete inputs",IF(OR(M43&gt;0,N43&lt;&gt;0,O43&lt;&gt;0),"Review variance",IF(M43&lt;0,"Partial quantity","Qty and price OK")))))</x:f>
      </x:c>
    </x:row>
    <x:row r="44" ht="18.75" customHeight="1">
      <x:c r="A44" s="32"/>
      <x:c r="B44" s="32"/>
      <x:c r="C44" s="32"/>
      <x:c r="D44" s="32"/>
      <x:c r="E44" s="32"/>
      <x:c r="F44" s="41"/>
      <x:c r="G44" s="41"/>
      <x:c r="H44" s="41"/>
      <x:c r="I44" s="41"/>
      <x:c r="J44" s="44"/>
      <x:c r="K44" s="44"/>
      <x:c r="L44" s="47" t="str">
        <x:f>IF(OR(COUNT(F44)=0,F44&lt;0),"",IF(ISBLANK(G44),F44,IF(AND(ISNUMBER(G44),G44&gt;=0),MIN(F44:G44),"")))</x:f>
      </x:c>
      <x:c r="M44" s="50" t="str">
        <x:f>IF(OR(COUNT(H44:I44,L44)&lt;3,MIN(H44:I44)&lt;0),"",ROUND(H44+I44-L44,3))</x:f>
      </x:c>
      <x:c r="N44" s="53" t="str">
        <x:f>IF(OR(COUNT(J44:K44)&lt;2,MIN(J44:K44)&lt;0),"",ROUND(K44-J44,4))</x:f>
      </x:c>
      <x:c r="O44" s="56" t="str">
        <x:f>IF(COUNT(M44:N44)&lt;2,"",ROUND(I44*K44-MIN(I44,MAX(0,L44-H44))*J44,2))</x:f>
      </x:c>
      <x:c r="P44" s="59" t="str">
        <x:f>IF(COUNTA(A44:K44)=0,"",IF(MIN(F44:K44)&lt;0,"Invalid input",IF(OR(COUNTA(A44:E44)&lt;5,COUNT(M44:N44)&lt;2),"Complete inputs",IF(OR(M44&gt;0,N44&lt;&gt;0,O44&lt;&gt;0),"Review variance",IF(M44&lt;0,"Partial quantity","Qty and price OK")))))</x:f>
      </x:c>
    </x:row>
    <x:row r="45" ht="18.75" customHeight="1">
      <x:c r="A45" s="32"/>
      <x:c r="B45" s="32"/>
      <x:c r="C45" s="32"/>
      <x:c r="D45" s="32"/>
      <x:c r="E45" s="32"/>
      <x:c r="F45" s="41"/>
      <x:c r="G45" s="41"/>
      <x:c r="H45" s="41"/>
      <x:c r="I45" s="41"/>
      <x:c r="J45" s="44"/>
      <x:c r="K45" s="44"/>
      <x:c r="L45" s="47" t="str">
        <x:f>IF(OR(COUNT(F45)=0,F45&lt;0),"",IF(ISBLANK(G45),F45,IF(AND(ISNUMBER(G45),G45&gt;=0),MIN(F45:G45),"")))</x:f>
      </x:c>
      <x:c r="M45" s="50" t="str">
        <x:f>IF(OR(COUNT(H45:I45,L45)&lt;3,MIN(H45:I45)&lt;0),"",ROUND(H45+I45-L45,3))</x:f>
      </x:c>
      <x:c r="N45" s="53" t="str">
        <x:f>IF(OR(COUNT(J45:K45)&lt;2,MIN(J45:K45)&lt;0),"",ROUND(K45-J45,4))</x:f>
      </x:c>
      <x:c r="O45" s="56" t="str">
        <x:f>IF(COUNT(M45:N45)&lt;2,"",ROUND(I45*K45-MIN(I45,MAX(0,L45-H45))*J45,2))</x:f>
      </x:c>
      <x:c r="P45" s="59" t="str">
        <x:f>IF(COUNTA(A45:K45)=0,"",IF(MIN(F45:K45)&lt;0,"Invalid input",IF(OR(COUNTA(A45:E45)&lt;5,COUNT(M45:N45)&lt;2),"Complete inputs",IF(OR(M45&gt;0,N45&lt;&gt;0,O45&lt;&gt;0),"Review variance",IF(M45&lt;0,"Partial quantity","Qty and price OK")))))</x:f>
      </x:c>
    </x:row>
    <x:row r="46" ht="18.75" customHeight="1">
      <x:c r="A46" s="32"/>
      <x:c r="B46" s="32"/>
      <x:c r="C46" s="32"/>
      <x:c r="D46" s="32"/>
      <x:c r="E46" s="32"/>
      <x:c r="F46" s="41"/>
      <x:c r="G46" s="41"/>
      <x:c r="H46" s="41"/>
      <x:c r="I46" s="41"/>
      <x:c r="J46" s="44"/>
      <x:c r="K46" s="44"/>
      <x:c r="L46" s="47" t="str">
        <x:f>IF(OR(COUNT(F46)=0,F46&lt;0),"",IF(ISBLANK(G46),F46,IF(AND(ISNUMBER(G46),G46&gt;=0),MIN(F46:G46),"")))</x:f>
      </x:c>
      <x:c r="M46" s="50" t="str">
        <x:f>IF(OR(COUNT(H46:I46,L46)&lt;3,MIN(H46:I46)&lt;0),"",ROUND(H46+I46-L46,3))</x:f>
      </x:c>
      <x:c r="N46" s="53" t="str">
        <x:f>IF(OR(COUNT(J46:K46)&lt;2,MIN(J46:K46)&lt;0),"",ROUND(K46-J46,4))</x:f>
      </x:c>
      <x:c r="O46" s="56" t="str">
        <x:f>IF(COUNT(M46:N46)&lt;2,"",ROUND(I46*K46-MIN(I46,MAX(0,L46-H46))*J46,2))</x:f>
      </x:c>
      <x:c r="P46" s="59" t="str">
        <x:f>IF(COUNTA(A46:K46)=0,"",IF(MIN(F46:K46)&lt;0,"Invalid input",IF(OR(COUNTA(A46:E46)&lt;5,COUNT(M46:N46)&lt;2),"Complete inputs",IF(OR(M46&gt;0,N46&lt;&gt;0,O46&lt;&gt;0),"Review variance",IF(M46&lt;0,"Partial quantity","Qty and price OK")))))</x:f>
      </x:c>
    </x:row>
    <x:row r="47" ht="18.75" customHeight="1">
      <x:c r="A47" s="32"/>
      <x:c r="B47" s="32"/>
      <x:c r="C47" s="32"/>
      <x:c r="D47" s="32"/>
      <x:c r="E47" s="32"/>
      <x:c r="F47" s="41"/>
      <x:c r="G47" s="41"/>
      <x:c r="H47" s="41"/>
      <x:c r="I47" s="41"/>
      <x:c r="J47" s="44"/>
      <x:c r="K47" s="44"/>
      <x:c r="L47" s="47" t="str">
        <x:f>IF(OR(COUNT(F47)=0,F47&lt;0),"",IF(ISBLANK(G47),F47,IF(AND(ISNUMBER(G47),G47&gt;=0),MIN(F47:G47),"")))</x:f>
      </x:c>
      <x:c r="M47" s="50" t="str">
        <x:f>IF(OR(COUNT(H47:I47,L47)&lt;3,MIN(H47:I47)&lt;0),"",ROUND(H47+I47-L47,3))</x:f>
      </x:c>
      <x:c r="N47" s="53" t="str">
        <x:f>IF(OR(COUNT(J47:K47)&lt;2,MIN(J47:K47)&lt;0),"",ROUND(K47-J47,4))</x:f>
      </x:c>
      <x:c r="O47" s="56" t="str">
        <x:f>IF(COUNT(M47:N47)&lt;2,"",ROUND(I47*K47-MIN(I47,MAX(0,L47-H47))*J47,2))</x:f>
      </x:c>
      <x:c r="P47" s="59" t="str">
        <x:f>IF(COUNTA(A47:K47)=0,"",IF(MIN(F47:K47)&lt;0,"Invalid input",IF(OR(COUNTA(A47:E47)&lt;5,COUNT(M47:N47)&lt;2),"Complete inputs",IF(OR(M47&gt;0,N47&lt;&gt;0,O47&lt;&gt;0),"Review variance",IF(M47&lt;0,"Partial quantity","Qty and price OK")))))</x:f>
      </x:c>
    </x:row>
    <x:row r="48" ht="18.75" customHeight="1">
      <x:c r="A48" s="32"/>
      <x:c r="B48" s="32"/>
      <x:c r="C48" s="32"/>
      <x:c r="D48" s="32"/>
      <x:c r="E48" s="32"/>
      <x:c r="F48" s="41"/>
      <x:c r="G48" s="41"/>
      <x:c r="H48" s="41"/>
      <x:c r="I48" s="41"/>
      <x:c r="J48" s="44"/>
      <x:c r="K48" s="44"/>
      <x:c r="L48" s="47" t="str">
        <x:f>IF(OR(COUNT(F48)=0,F48&lt;0),"",IF(ISBLANK(G48),F48,IF(AND(ISNUMBER(G48),G48&gt;=0),MIN(F48:G48),"")))</x:f>
      </x:c>
      <x:c r="M48" s="50" t="str">
        <x:f>IF(OR(COUNT(H48:I48,L48)&lt;3,MIN(H48:I48)&lt;0),"",ROUND(H48+I48-L48,3))</x:f>
      </x:c>
      <x:c r="N48" s="53" t="str">
        <x:f>IF(OR(COUNT(J48:K48)&lt;2,MIN(J48:K48)&lt;0),"",ROUND(K48-J48,4))</x:f>
      </x:c>
      <x:c r="O48" s="56" t="str">
        <x:f>IF(COUNT(M48:N48)&lt;2,"",ROUND(I48*K48-MIN(I48,MAX(0,L48-H48))*J48,2))</x:f>
      </x:c>
      <x:c r="P48" s="59" t="str">
        <x:f>IF(COUNTA(A48:K48)=0,"",IF(MIN(F48:K48)&lt;0,"Invalid input",IF(OR(COUNTA(A48:E48)&lt;5,COUNT(M48:N48)&lt;2),"Complete inputs",IF(OR(M48&gt;0,N48&lt;&gt;0,O48&lt;&gt;0),"Review variance",IF(M48&lt;0,"Partial quantity","Qty and price OK")))))</x:f>
      </x:c>
    </x:row>
    <x:row r="49" ht="18.75" customHeight="1">
      <x:c r="A49" s="32"/>
      <x:c r="B49" s="32"/>
      <x:c r="C49" s="32"/>
      <x:c r="D49" s="32"/>
      <x:c r="E49" s="32"/>
      <x:c r="F49" s="41"/>
      <x:c r="G49" s="41"/>
      <x:c r="H49" s="41"/>
      <x:c r="I49" s="41"/>
      <x:c r="J49" s="44"/>
      <x:c r="K49" s="44"/>
      <x:c r="L49" s="47" t="str">
        <x:f>IF(OR(COUNT(F49)=0,F49&lt;0),"",IF(ISBLANK(G49),F49,IF(AND(ISNUMBER(G49),G49&gt;=0),MIN(F49:G49),"")))</x:f>
      </x:c>
      <x:c r="M49" s="50" t="str">
        <x:f>IF(OR(COUNT(H49:I49,L49)&lt;3,MIN(H49:I49)&lt;0),"",ROUND(H49+I49-L49,3))</x:f>
      </x:c>
      <x:c r="N49" s="53" t="str">
        <x:f>IF(OR(COUNT(J49:K49)&lt;2,MIN(J49:K49)&lt;0),"",ROUND(K49-J49,4))</x:f>
      </x:c>
      <x:c r="O49" s="56" t="str">
        <x:f>IF(COUNT(M49:N49)&lt;2,"",ROUND(I49*K49-MIN(I49,MAX(0,L49-H49))*J49,2))</x:f>
      </x:c>
      <x:c r="P49" s="59" t="str">
        <x:f>IF(COUNTA(A49:K49)=0,"",IF(MIN(F49:K49)&lt;0,"Invalid input",IF(OR(COUNTA(A49:E49)&lt;5,COUNT(M49:N49)&lt;2),"Complete inputs",IF(OR(M49&gt;0,N49&lt;&gt;0,O49&lt;&gt;0),"Review variance",IF(M49&lt;0,"Partial quantity","Qty and price OK")))))</x:f>
      </x:c>
    </x:row>
    <x:row r="50" ht="18.75" customHeight="1">
      <x:c r="A50" s="32"/>
      <x:c r="B50" s="32"/>
      <x:c r="C50" s="32"/>
      <x:c r="D50" s="32"/>
      <x:c r="E50" s="32"/>
      <x:c r="F50" s="41"/>
      <x:c r="G50" s="41"/>
      <x:c r="H50" s="41"/>
      <x:c r="I50" s="41"/>
      <x:c r="J50" s="44"/>
      <x:c r="K50" s="44"/>
      <x:c r="L50" s="47" t="str">
        <x:f>IF(OR(COUNT(F50)=0,F50&lt;0),"",IF(ISBLANK(G50),F50,IF(AND(ISNUMBER(G50),G50&gt;=0),MIN(F50:G50),"")))</x:f>
      </x:c>
      <x:c r="M50" s="50" t="str">
        <x:f>IF(OR(COUNT(H50:I50,L50)&lt;3,MIN(H50:I50)&lt;0),"",ROUND(H50+I50-L50,3))</x:f>
      </x:c>
      <x:c r="N50" s="53" t="str">
        <x:f>IF(OR(COUNT(J50:K50)&lt;2,MIN(J50:K50)&lt;0),"",ROUND(K50-J50,4))</x:f>
      </x:c>
      <x:c r="O50" s="56" t="str">
        <x:f>IF(COUNT(M50:N50)&lt;2,"",ROUND(I50*K50-MIN(I50,MAX(0,L50-H50))*J50,2))</x:f>
      </x:c>
      <x:c r="P50" s="59" t="str">
        <x:f>IF(COUNTA(A50:K50)=0,"",IF(MIN(F50:K50)&lt;0,"Invalid input",IF(OR(COUNTA(A50:E50)&lt;5,COUNT(M50:N50)&lt;2),"Complete inputs",IF(OR(M50&gt;0,N50&lt;&gt;0,O50&lt;&gt;0),"Review variance",IF(M50&lt;0,"Partial quantity","Qty and price OK")))))</x:f>
      </x:c>
    </x:row>
    <x:row r="51" ht="18.75" customHeight="1">
      <x:c r="A51" s="32"/>
      <x:c r="B51" s="32"/>
      <x:c r="C51" s="32"/>
      <x:c r="D51" s="32"/>
      <x:c r="E51" s="32"/>
      <x:c r="F51" s="41"/>
      <x:c r="G51" s="41"/>
      <x:c r="H51" s="41"/>
      <x:c r="I51" s="41"/>
      <x:c r="J51" s="44"/>
      <x:c r="K51" s="44"/>
      <x:c r="L51" s="47" t="str">
        <x:f>IF(OR(COUNT(F51)=0,F51&lt;0),"",IF(ISBLANK(G51),F51,IF(AND(ISNUMBER(G51),G51&gt;=0),MIN(F51:G51),"")))</x:f>
      </x:c>
      <x:c r="M51" s="50" t="str">
        <x:f>IF(OR(COUNT(H51:I51,L51)&lt;3,MIN(H51:I51)&lt;0),"",ROUND(H51+I51-L51,3))</x:f>
      </x:c>
      <x:c r="N51" s="53" t="str">
        <x:f>IF(OR(COUNT(J51:K51)&lt;2,MIN(J51:K51)&lt;0),"",ROUND(K51-J51,4))</x:f>
      </x:c>
      <x:c r="O51" s="56" t="str">
        <x:f>IF(COUNT(M51:N51)&lt;2,"",ROUND(I51*K51-MIN(I51,MAX(0,L51-H51))*J51,2))</x:f>
      </x:c>
      <x:c r="P51" s="59" t="str">
        <x:f>IF(COUNTA(A51:K51)=0,"",IF(MIN(F51:K51)&lt;0,"Invalid input",IF(OR(COUNTA(A51:E51)&lt;5,COUNT(M51:N51)&lt;2),"Complete inputs",IF(OR(M51&gt;0,N51&lt;&gt;0,O51&lt;&gt;0),"Review variance",IF(M51&lt;0,"Partial quantity","Qty and price OK")))))</x:f>
      </x:c>
    </x:row>
    <x:row r="52" ht="18.75" customHeight="1">
      <x:c r="A52" s="32"/>
      <x:c r="B52" s="32"/>
      <x:c r="C52" s="32"/>
      <x:c r="D52" s="32"/>
      <x:c r="E52" s="32"/>
      <x:c r="F52" s="41"/>
      <x:c r="G52" s="41"/>
      <x:c r="H52" s="41"/>
      <x:c r="I52" s="41"/>
      <x:c r="J52" s="44"/>
      <x:c r="K52" s="44"/>
      <x:c r="L52" s="47" t="str">
        <x:f>IF(OR(COUNT(F52)=0,F52&lt;0),"",IF(ISBLANK(G52),F52,IF(AND(ISNUMBER(G52),G52&gt;=0),MIN(F52:G52),"")))</x:f>
      </x:c>
      <x:c r="M52" s="50" t="str">
        <x:f>IF(OR(COUNT(H52:I52,L52)&lt;3,MIN(H52:I52)&lt;0),"",ROUND(H52+I52-L52,3))</x:f>
      </x:c>
      <x:c r="N52" s="53" t="str">
        <x:f>IF(OR(COUNT(J52:K52)&lt;2,MIN(J52:K52)&lt;0),"",ROUND(K52-J52,4))</x:f>
      </x:c>
      <x:c r="O52" s="56" t="str">
        <x:f>IF(COUNT(M52:N52)&lt;2,"",ROUND(I52*K52-MIN(I52,MAX(0,L52-H52))*J52,2))</x:f>
      </x:c>
      <x:c r="P52" s="59" t="str">
        <x:f>IF(COUNTA(A52:K52)=0,"",IF(MIN(F52:K52)&lt;0,"Invalid input",IF(OR(COUNTA(A52:E52)&lt;5,COUNT(M52:N52)&lt;2),"Complete inputs",IF(OR(M52&gt;0,N52&lt;&gt;0,O52&lt;&gt;0),"Review variance",IF(M52&lt;0,"Partial quantity","Qty and price OK")))))</x:f>
      </x:c>
    </x:row>
    <x:row r="53" ht="18.75" customHeight="1">
      <x:c r="A53" s="32"/>
      <x:c r="B53" s="32"/>
      <x:c r="C53" s="32"/>
      <x:c r="D53" s="32"/>
      <x:c r="E53" s="32"/>
      <x:c r="F53" s="41"/>
      <x:c r="G53" s="41"/>
      <x:c r="H53" s="41"/>
      <x:c r="I53" s="41"/>
      <x:c r="J53" s="44"/>
      <x:c r="K53" s="44"/>
      <x:c r="L53" s="47" t="str">
        <x:f>IF(OR(COUNT(F53)=0,F53&lt;0),"",IF(ISBLANK(G53),F53,IF(AND(ISNUMBER(G53),G53&gt;=0),MIN(F53:G53),"")))</x:f>
      </x:c>
      <x:c r="M53" s="50" t="str">
        <x:f>IF(OR(COUNT(H53:I53,L53)&lt;3,MIN(H53:I53)&lt;0),"",ROUND(H53+I53-L53,3))</x:f>
      </x:c>
      <x:c r="N53" s="53" t="str">
        <x:f>IF(OR(COUNT(J53:K53)&lt;2,MIN(J53:K53)&lt;0),"",ROUND(K53-J53,4))</x:f>
      </x:c>
      <x:c r="O53" s="56" t="str">
        <x:f>IF(COUNT(M53:N53)&lt;2,"",ROUND(I53*K53-MIN(I53,MAX(0,L53-H53))*J53,2))</x:f>
      </x:c>
      <x:c r="P53" s="59" t="str">
        <x:f>IF(COUNTA(A53:K53)=0,"",IF(MIN(F53:K53)&lt;0,"Invalid input",IF(OR(COUNTA(A53:E53)&lt;5,COUNT(M53:N53)&lt;2),"Complete inputs",IF(OR(M53&gt;0,N53&lt;&gt;0,O53&lt;&gt;0),"Review variance",IF(M53&lt;0,"Partial quantity","Qty and price OK")))))</x:f>
      </x:c>
    </x:row>
    <x:row r="54" ht="18.75" customHeight="1">
      <x:c r="A54" s="32"/>
      <x:c r="B54" s="32"/>
      <x:c r="C54" s="32"/>
      <x:c r="D54" s="32"/>
      <x:c r="E54" s="32"/>
      <x:c r="F54" s="41"/>
      <x:c r="G54" s="41"/>
      <x:c r="H54" s="41"/>
      <x:c r="I54" s="41"/>
      <x:c r="J54" s="44"/>
      <x:c r="K54" s="44"/>
      <x:c r="L54" s="47" t="str">
        <x:f>IF(OR(COUNT(F54)=0,F54&lt;0),"",IF(ISBLANK(G54),F54,IF(AND(ISNUMBER(G54),G54&gt;=0),MIN(F54:G54),"")))</x:f>
      </x:c>
      <x:c r="M54" s="50" t="str">
        <x:f>IF(OR(COUNT(H54:I54,L54)&lt;3,MIN(H54:I54)&lt;0),"",ROUND(H54+I54-L54,3))</x:f>
      </x:c>
      <x:c r="N54" s="53" t="str">
        <x:f>IF(OR(COUNT(J54:K54)&lt;2,MIN(J54:K54)&lt;0),"",ROUND(K54-J54,4))</x:f>
      </x:c>
      <x:c r="O54" s="56" t="str">
        <x:f>IF(COUNT(M54:N54)&lt;2,"",ROUND(I54*K54-MIN(I54,MAX(0,L54-H54))*J54,2))</x:f>
      </x:c>
      <x:c r="P54" s="59" t="str">
        <x:f>IF(COUNTA(A54:K54)=0,"",IF(MIN(F54:K54)&lt;0,"Invalid input",IF(OR(COUNTA(A54:E54)&lt;5,COUNT(M54:N54)&lt;2),"Complete inputs",IF(OR(M54&gt;0,N54&lt;&gt;0,O54&lt;&gt;0),"Review variance",IF(M54&lt;0,"Partial quantity","Qty and price OK")))))</x:f>
      </x:c>
    </x:row>
    <x:row r="55" ht="18.75" customHeight="1">
      <x:c r="A55" s="32"/>
      <x:c r="B55" s="32"/>
      <x:c r="C55" s="32"/>
      <x:c r="D55" s="32"/>
      <x:c r="E55" s="32"/>
      <x:c r="F55" s="41"/>
      <x:c r="G55" s="41"/>
      <x:c r="H55" s="41"/>
      <x:c r="I55" s="41"/>
      <x:c r="J55" s="44"/>
      <x:c r="K55" s="44"/>
      <x:c r="L55" s="47" t="str">
        <x:f>IF(OR(COUNT(F55)=0,F55&lt;0),"",IF(ISBLANK(G55),F55,IF(AND(ISNUMBER(G55),G55&gt;=0),MIN(F55:G55),"")))</x:f>
      </x:c>
      <x:c r="M55" s="50" t="str">
        <x:f>IF(OR(COUNT(H55:I55,L55)&lt;3,MIN(H55:I55)&lt;0),"",ROUND(H55+I55-L55,3))</x:f>
      </x:c>
      <x:c r="N55" s="53" t="str">
        <x:f>IF(OR(COUNT(J55:K55)&lt;2,MIN(J55:K55)&lt;0),"",ROUND(K55-J55,4))</x:f>
      </x:c>
      <x:c r="O55" s="56" t="str">
        <x:f>IF(COUNT(M55:N55)&lt;2,"",ROUND(I55*K55-MIN(I55,MAX(0,L55-H55))*J55,2))</x:f>
      </x:c>
      <x:c r="P55" s="59" t="str">
        <x:f>IF(COUNTA(A55:K55)=0,"",IF(MIN(F55:K55)&lt;0,"Invalid input",IF(OR(COUNTA(A55:E55)&lt;5,COUNT(M55:N55)&lt;2),"Complete inputs",IF(OR(M55&gt;0,N55&lt;&gt;0,O55&lt;&gt;0),"Review variance",IF(M55&lt;0,"Partial quantity","Qty and price OK")))))</x:f>
      </x:c>
    </x:row>
    <x:row r="56" ht="18.75" customHeight="1">
      <x:c r="A56" s="32"/>
      <x:c r="B56" s="32"/>
      <x:c r="C56" s="32"/>
      <x:c r="D56" s="32"/>
      <x:c r="E56" s="32"/>
      <x:c r="F56" s="41"/>
      <x:c r="G56" s="41"/>
      <x:c r="H56" s="41"/>
      <x:c r="I56" s="41"/>
      <x:c r="J56" s="44"/>
      <x:c r="K56" s="44"/>
      <x:c r="L56" s="47" t="str">
        <x:f>IF(OR(COUNT(F56)=0,F56&lt;0),"",IF(ISBLANK(G56),F56,IF(AND(ISNUMBER(G56),G56&gt;=0),MIN(F56:G56),"")))</x:f>
      </x:c>
      <x:c r="M56" s="50" t="str">
        <x:f>IF(OR(COUNT(H56:I56,L56)&lt;3,MIN(H56:I56)&lt;0),"",ROUND(H56+I56-L56,3))</x:f>
      </x:c>
      <x:c r="N56" s="53" t="str">
        <x:f>IF(OR(COUNT(J56:K56)&lt;2,MIN(J56:K56)&lt;0),"",ROUND(K56-J56,4))</x:f>
      </x:c>
      <x:c r="O56" s="56" t="str">
        <x:f>IF(COUNT(M56:N56)&lt;2,"",ROUND(I56*K56-MIN(I56,MAX(0,L56-H56))*J56,2))</x:f>
      </x:c>
      <x:c r="P56" s="59" t="str">
        <x:f>IF(COUNTA(A56:K56)=0,"",IF(MIN(F56:K56)&lt;0,"Invalid input",IF(OR(COUNTA(A56:E56)&lt;5,COUNT(M56:N56)&lt;2),"Complete inputs",IF(OR(M56&gt;0,N56&lt;&gt;0,O56&lt;&gt;0),"Review variance",IF(M56&lt;0,"Partial quantity","Qty and price OK")))))</x:f>
      </x:c>
    </x:row>
    <x:row r="57" ht="18.75" customHeight="1">
      <x:c r="A57" s="32"/>
      <x:c r="B57" s="32"/>
      <x:c r="C57" s="32"/>
      <x:c r="D57" s="32"/>
      <x:c r="E57" s="32"/>
      <x:c r="F57" s="41"/>
      <x:c r="G57" s="41"/>
      <x:c r="H57" s="41"/>
      <x:c r="I57" s="41"/>
      <x:c r="J57" s="44"/>
      <x:c r="K57" s="44"/>
      <x:c r="L57" s="47" t="str">
        <x:f>IF(OR(COUNT(F57)=0,F57&lt;0),"",IF(ISBLANK(G57),F57,IF(AND(ISNUMBER(G57),G57&gt;=0),MIN(F57:G57),"")))</x:f>
      </x:c>
      <x:c r="M57" s="50" t="str">
        <x:f>IF(OR(COUNT(H57:I57,L57)&lt;3,MIN(H57:I57)&lt;0),"",ROUND(H57+I57-L57,3))</x:f>
      </x:c>
      <x:c r="N57" s="53" t="str">
        <x:f>IF(OR(COUNT(J57:K57)&lt;2,MIN(J57:K57)&lt;0),"",ROUND(K57-J57,4))</x:f>
      </x:c>
      <x:c r="O57" s="56" t="str">
        <x:f>IF(COUNT(M57:N57)&lt;2,"",ROUND(I57*K57-MIN(I57,MAX(0,L57-H57))*J57,2))</x:f>
      </x:c>
      <x:c r="P57" s="59" t="str">
        <x:f>IF(COUNTA(A57:K57)=0,"",IF(MIN(F57:K57)&lt;0,"Invalid input",IF(OR(COUNTA(A57:E57)&lt;5,COUNT(M57:N57)&lt;2),"Complete inputs",IF(OR(M57&gt;0,N57&lt;&gt;0,O57&lt;&gt;0),"Review variance",IF(M57&lt;0,"Partial quantity","Qty and price OK")))))</x:f>
      </x:c>
    </x:row>
    <x:row r="58" ht="18.75" customHeight="1">
      <x:c r="A58" s="32"/>
      <x:c r="B58" s="32"/>
      <x:c r="C58" s="32"/>
      <x:c r="D58" s="32"/>
      <x:c r="E58" s="32"/>
      <x:c r="F58" s="41"/>
      <x:c r="G58" s="41"/>
      <x:c r="H58" s="41"/>
      <x:c r="I58" s="41"/>
      <x:c r="J58" s="44"/>
      <x:c r="K58" s="44"/>
      <x:c r="L58" s="47" t="str">
        <x:f>IF(OR(COUNT(F58)=0,F58&lt;0),"",IF(ISBLANK(G58),F58,IF(AND(ISNUMBER(G58),G58&gt;=0),MIN(F58:G58),"")))</x:f>
      </x:c>
      <x:c r="M58" s="50" t="str">
        <x:f>IF(OR(COUNT(H58:I58,L58)&lt;3,MIN(H58:I58)&lt;0),"",ROUND(H58+I58-L58,3))</x:f>
      </x:c>
      <x:c r="N58" s="53" t="str">
        <x:f>IF(OR(COUNT(J58:K58)&lt;2,MIN(J58:K58)&lt;0),"",ROUND(K58-J58,4))</x:f>
      </x:c>
      <x:c r="O58" s="56" t="str">
        <x:f>IF(COUNT(M58:N58)&lt;2,"",ROUND(I58*K58-MIN(I58,MAX(0,L58-H58))*J58,2))</x:f>
      </x:c>
      <x:c r="P58" s="59" t="str">
        <x:f>IF(COUNTA(A58:K58)=0,"",IF(MIN(F58:K58)&lt;0,"Invalid input",IF(OR(COUNTA(A58:E58)&lt;5,COUNT(M58:N58)&lt;2),"Complete inputs",IF(OR(M58&gt;0,N58&lt;&gt;0,O58&lt;&gt;0),"Review variance",IF(M58&lt;0,"Partial quantity","Qty and price OK")))))</x:f>
      </x:c>
    </x:row>
    <x:row r="59" ht="18.75" customHeight="1">
      <x:c r="A59" s="32"/>
      <x:c r="B59" s="32"/>
      <x:c r="C59" s="32"/>
      <x:c r="D59" s="32"/>
      <x:c r="E59" s="32"/>
      <x:c r="F59" s="41"/>
      <x:c r="G59" s="41"/>
      <x:c r="H59" s="41"/>
      <x:c r="I59" s="41"/>
      <x:c r="J59" s="44"/>
      <x:c r="K59" s="44"/>
      <x:c r="L59" s="47" t="str">
        <x:f>IF(OR(COUNT(F59)=0,F59&lt;0),"",IF(ISBLANK(G59),F59,IF(AND(ISNUMBER(G59),G59&gt;=0),MIN(F59:G59),"")))</x:f>
      </x:c>
      <x:c r="M59" s="50" t="str">
        <x:f>IF(OR(COUNT(H59:I59,L59)&lt;3,MIN(H59:I59)&lt;0),"",ROUND(H59+I59-L59,3))</x:f>
      </x:c>
      <x:c r="N59" s="53" t="str">
        <x:f>IF(OR(COUNT(J59:K59)&lt;2,MIN(J59:K59)&lt;0),"",ROUND(K59-J59,4))</x:f>
      </x:c>
      <x:c r="O59" s="56" t="str">
        <x:f>IF(COUNT(M59:N59)&lt;2,"",ROUND(I59*K59-MIN(I59,MAX(0,L59-H59))*J59,2))</x:f>
      </x:c>
      <x:c r="P59" s="59" t="str">
        <x:f>IF(COUNTA(A59:K59)=0,"",IF(MIN(F59:K59)&lt;0,"Invalid input",IF(OR(COUNTA(A59:E59)&lt;5,COUNT(M59:N59)&lt;2),"Complete inputs",IF(OR(M59&gt;0,N59&lt;&gt;0,O59&lt;&gt;0),"Review variance",IF(M59&lt;0,"Partial quantity","Qty and price OK")))))</x:f>
      </x:c>
    </x:row>
    <x:row r="60" ht="18.75" customHeight="1">
      <x:c r="A60" s="32"/>
      <x:c r="B60" s="32"/>
      <x:c r="C60" s="32"/>
      <x:c r="D60" s="32"/>
      <x:c r="E60" s="32"/>
      <x:c r="F60" s="41"/>
      <x:c r="G60" s="41"/>
      <x:c r="H60" s="41"/>
      <x:c r="I60" s="41"/>
      <x:c r="J60" s="44"/>
      <x:c r="K60" s="44"/>
      <x:c r="L60" s="47" t="str">
        <x:f>IF(OR(COUNT(F60)=0,F60&lt;0),"",IF(ISBLANK(G60),F60,IF(AND(ISNUMBER(G60),G60&gt;=0),MIN(F60:G60),"")))</x:f>
      </x:c>
      <x:c r="M60" s="50" t="str">
        <x:f>IF(OR(COUNT(H60:I60,L60)&lt;3,MIN(H60:I60)&lt;0),"",ROUND(H60+I60-L60,3))</x:f>
      </x:c>
      <x:c r="N60" s="53" t="str">
        <x:f>IF(OR(COUNT(J60:K60)&lt;2,MIN(J60:K60)&lt;0),"",ROUND(K60-J60,4))</x:f>
      </x:c>
      <x:c r="O60" s="56" t="str">
        <x:f>IF(COUNT(M60:N60)&lt;2,"",ROUND(I60*K60-MIN(I60,MAX(0,L60-H60))*J60,2))</x:f>
      </x:c>
      <x:c r="P60" s="59" t="str">
        <x:f>IF(COUNTA(A60:K60)=0,"",IF(MIN(F60:K60)&lt;0,"Invalid input",IF(OR(COUNTA(A60:E60)&lt;5,COUNT(M60:N60)&lt;2),"Complete inputs",IF(OR(M60&gt;0,N60&lt;&gt;0,O60&lt;&gt;0),"Review variance",IF(M60&lt;0,"Partial quantity","Qty and price OK")))))</x:f>
      </x:c>
    </x:row>
    <x:row r="61" ht="18.75" customHeight="1">
      <x:c r="A61" s="32"/>
      <x:c r="B61" s="32"/>
      <x:c r="C61" s="32"/>
      <x:c r="D61" s="32"/>
      <x:c r="E61" s="32"/>
      <x:c r="F61" s="41"/>
      <x:c r="G61" s="41"/>
      <x:c r="H61" s="41"/>
      <x:c r="I61" s="41"/>
      <x:c r="J61" s="44"/>
      <x:c r="K61" s="44"/>
      <x:c r="L61" s="47" t="str">
        <x:f>IF(OR(COUNT(F61)=0,F61&lt;0),"",IF(ISBLANK(G61),F61,IF(AND(ISNUMBER(G61),G61&gt;=0),MIN(F61:G61),"")))</x:f>
      </x:c>
      <x:c r="M61" s="50" t="str">
        <x:f>IF(OR(COUNT(H61:I61,L61)&lt;3,MIN(H61:I61)&lt;0),"",ROUND(H61+I61-L61,3))</x:f>
      </x:c>
      <x:c r="N61" s="53" t="str">
        <x:f>IF(OR(COUNT(J61:K61)&lt;2,MIN(J61:K61)&lt;0),"",ROUND(K61-J61,4))</x:f>
      </x:c>
      <x:c r="O61" s="56" t="str">
        <x:f>IF(COUNT(M61:N61)&lt;2,"",ROUND(I61*K61-MIN(I61,MAX(0,L61-H61))*J61,2))</x:f>
      </x:c>
      <x:c r="P61" s="59" t="str">
        <x:f>IF(COUNTA(A61:K61)=0,"",IF(MIN(F61:K61)&lt;0,"Invalid input",IF(OR(COUNTA(A61:E61)&lt;5,COUNT(M61:N61)&lt;2),"Complete inputs",IF(OR(M61&gt;0,N61&lt;&gt;0,O61&lt;&gt;0),"Review variance",IF(M61&lt;0,"Partial quantity","Qty and price OK")))))</x:f>
      </x:c>
    </x:row>
    <x:row r="62" ht="18.75" customHeight="1">
      <x:c r="A62" s="32"/>
      <x:c r="B62" s="32"/>
      <x:c r="C62" s="32"/>
      <x:c r="D62" s="32"/>
      <x:c r="E62" s="32"/>
      <x:c r="F62" s="41"/>
      <x:c r="G62" s="41"/>
      <x:c r="H62" s="41"/>
      <x:c r="I62" s="41"/>
      <x:c r="J62" s="44"/>
      <x:c r="K62" s="44"/>
      <x:c r="L62" s="47" t="str">
        <x:f>IF(OR(COUNT(F62)=0,F62&lt;0),"",IF(ISBLANK(G62),F62,IF(AND(ISNUMBER(G62),G62&gt;=0),MIN(F62:G62),"")))</x:f>
      </x:c>
      <x:c r="M62" s="50" t="str">
        <x:f>IF(OR(COUNT(H62:I62,L62)&lt;3,MIN(H62:I62)&lt;0),"",ROUND(H62+I62-L62,3))</x:f>
      </x:c>
      <x:c r="N62" s="53" t="str">
        <x:f>IF(OR(COUNT(J62:K62)&lt;2,MIN(J62:K62)&lt;0),"",ROUND(K62-J62,4))</x:f>
      </x:c>
      <x:c r="O62" s="56" t="str">
        <x:f>IF(COUNT(M62:N62)&lt;2,"",ROUND(I62*K62-MIN(I62,MAX(0,L62-H62))*J62,2))</x:f>
      </x:c>
      <x:c r="P62" s="59" t="str">
        <x:f>IF(COUNTA(A62:K62)=0,"",IF(MIN(F62:K62)&lt;0,"Invalid input",IF(OR(COUNTA(A62:E62)&lt;5,COUNT(M62:N62)&lt;2),"Complete inputs",IF(OR(M62&gt;0,N62&lt;&gt;0,O62&lt;&gt;0),"Review variance",IF(M62&lt;0,"Partial quantity","Qty and price OK")))))</x:f>
      </x:c>
    </x:row>
    <x:row r="63" ht="18.75" customHeight="1">
      <x:c r="A63" s="32"/>
      <x:c r="B63" s="32"/>
      <x:c r="C63" s="32"/>
      <x:c r="D63" s="32"/>
      <x:c r="E63" s="32"/>
      <x:c r="F63" s="41"/>
      <x:c r="G63" s="41"/>
      <x:c r="H63" s="41"/>
      <x:c r="I63" s="41"/>
      <x:c r="J63" s="44"/>
      <x:c r="K63" s="44"/>
      <x:c r="L63" s="47" t="str">
        <x:f>IF(OR(COUNT(F63)=0,F63&lt;0),"",IF(ISBLANK(G63),F63,IF(AND(ISNUMBER(G63),G63&gt;=0),MIN(F63:G63),"")))</x:f>
      </x:c>
      <x:c r="M63" s="50" t="str">
        <x:f>IF(OR(COUNT(H63:I63,L63)&lt;3,MIN(H63:I63)&lt;0),"",ROUND(H63+I63-L63,3))</x:f>
      </x:c>
      <x:c r="N63" s="53" t="str">
        <x:f>IF(OR(COUNT(J63:K63)&lt;2,MIN(J63:K63)&lt;0),"",ROUND(K63-J63,4))</x:f>
      </x:c>
      <x:c r="O63" s="56" t="str">
        <x:f>IF(COUNT(M63:N63)&lt;2,"",ROUND(I63*K63-MIN(I63,MAX(0,L63-H63))*J63,2))</x:f>
      </x:c>
      <x:c r="P63" s="59" t="str">
        <x:f>IF(COUNTA(A63:K63)=0,"",IF(MIN(F63:K63)&lt;0,"Invalid input",IF(OR(COUNTA(A63:E63)&lt;5,COUNT(M63:N63)&lt;2),"Complete inputs",IF(OR(M63&gt;0,N63&lt;&gt;0,O63&lt;&gt;0),"Review variance",IF(M63&lt;0,"Partial quantity","Qty and price OK")))))</x:f>
      </x:c>
    </x:row>
    <x:row r="64" ht="18.75" customHeight="1">
      <x:c r="A64" s="32"/>
      <x:c r="B64" s="32"/>
      <x:c r="C64" s="32"/>
      <x:c r="D64" s="32"/>
      <x:c r="E64" s="32"/>
      <x:c r="F64" s="41"/>
      <x:c r="G64" s="41"/>
      <x:c r="H64" s="41"/>
      <x:c r="I64" s="41"/>
      <x:c r="J64" s="44"/>
      <x:c r="K64" s="44"/>
      <x:c r="L64" s="47" t="str">
        <x:f>IF(OR(COUNT(F64)=0,F64&lt;0),"",IF(ISBLANK(G64),F64,IF(AND(ISNUMBER(G64),G64&gt;=0),MIN(F64:G64),"")))</x:f>
      </x:c>
      <x:c r="M64" s="50" t="str">
        <x:f>IF(OR(COUNT(H64:I64,L64)&lt;3,MIN(H64:I64)&lt;0),"",ROUND(H64+I64-L64,3))</x:f>
      </x:c>
      <x:c r="N64" s="53" t="str">
        <x:f>IF(OR(COUNT(J64:K64)&lt;2,MIN(J64:K64)&lt;0),"",ROUND(K64-J64,4))</x:f>
      </x:c>
      <x:c r="O64" s="56" t="str">
        <x:f>IF(COUNT(M64:N64)&lt;2,"",ROUND(I64*K64-MIN(I64,MAX(0,L64-H64))*J64,2))</x:f>
      </x:c>
      <x:c r="P64" s="59" t="str">
        <x:f>IF(COUNTA(A64:K64)=0,"",IF(MIN(F64:K64)&lt;0,"Invalid input",IF(OR(COUNTA(A64:E64)&lt;5,COUNT(M64:N64)&lt;2),"Complete inputs",IF(OR(M64&gt;0,N64&lt;&gt;0,O64&lt;&gt;0),"Review variance",IF(M64&lt;0,"Partial quantity","Qty and price OK")))))</x:f>
      </x:c>
    </x:row>
    <x:row r="65" ht="18.75" customHeight="1">
      <x:c r="A65" s="32"/>
      <x:c r="B65" s="32"/>
      <x:c r="C65" s="32"/>
      <x:c r="D65" s="32"/>
      <x:c r="E65" s="32"/>
      <x:c r="F65" s="41"/>
      <x:c r="G65" s="41"/>
      <x:c r="H65" s="41"/>
      <x:c r="I65" s="41"/>
      <x:c r="J65" s="44"/>
      <x:c r="K65" s="44"/>
      <x:c r="L65" s="47" t="str">
        <x:f>IF(OR(COUNT(F65)=0,F65&lt;0),"",IF(ISBLANK(G65),F65,IF(AND(ISNUMBER(G65),G65&gt;=0),MIN(F65:G65),"")))</x:f>
      </x:c>
      <x:c r="M65" s="50" t="str">
        <x:f>IF(OR(COUNT(H65:I65,L65)&lt;3,MIN(H65:I65)&lt;0),"",ROUND(H65+I65-L65,3))</x:f>
      </x:c>
      <x:c r="N65" s="53" t="str">
        <x:f>IF(OR(COUNT(J65:K65)&lt;2,MIN(J65:K65)&lt;0),"",ROUND(K65-J65,4))</x:f>
      </x:c>
      <x:c r="O65" s="56" t="str">
        <x:f>IF(COUNT(M65:N65)&lt;2,"",ROUND(I65*K65-MIN(I65,MAX(0,L65-H65))*J65,2))</x:f>
      </x:c>
      <x:c r="P65" s="59" t="str">
        <x:f>IF(COUNTA(A65:K65)=0,"",IF(MIN(F65:K65)&lt;0,"Invalid input",IF(OR(COUNTA(A65:E65)&lt;5,COUNT(M65:N65)&lt;2),"Complete inputs",IF(OR(M65&gt;0,N65&lt;&gt;0,O65&lt;&gt;0),"Review variance",IF(M65&lt;0,"Partial quantity","Qty and price OK")))))</x:f>
      </x:c>
    </x:row>
    <x:row r="66" ht="18.75" customHeight="1">
      <x:c r="A66" s="32"/>
      <x:c r="B66" s="32"/>
      <x:c r="C66" s="32"/>
      <x:c r="D66" s="32"/>
      <x:c r="E66" s="32"/>
      <x:c r="F66" s="41"/>
      <x:c r="G66" s="41"/>
      <x:c r="H66" s="41"/>
      <x:c r="I66" s="41"/>
      <x:c r="J66" s="44"/>
      <x:c r="K66" s="44"/>
      <x:c r="L66" s="47" t="str">
        <x:f>IF(OR(COUNT(F66)=0,F66&lt;0),"",IF(ISBLANK(G66),F66,IF(AND(ISNUMBER(G66),G66&gt;=0),MIN(F66:G66),"")))</x:f>
      </x:c>
      <x:c r="M66" s="50" t="str">
        <x:f>IF(OR(COUNT(H66:I66,L66)&lt;3,MIN(H66:I66)&lt;0),"",ROUND(H66+I66-L66,3))</x:f>
      </x:c>
      <x:c r="N66" s="53" t="str">
        <x:f>IF(OR(COUNT(J66:K66)&lt;2,MIN(J66:K66)&lt;0),"",ROUND(K66-J66,4))</x:f>
      </x:c>
      <x:c r="O66" s="56" t="str">
        <x:f>IF(COUNT(M66:N66)&lt;2,"",ROUND(I66*K66-MIN(I66,MAX(0,L66-H66))*J66,2))</x:f>
      </x:c>
      <x:c r="P66" s="59" t="str">
        <x:f>IF(COUNTA(A66:K66)=0,"",IF(MIN(F66:K66)&lt;0,"Invalid input",IF(OR(COUNTA(A66:E66)&lt;5,COUNT(M66:N66)&lt;2),"Complete inputs",IF(OR(M66&gt;0,N66&lt;&gt;0,O66&lt;&gt;0),"Review variance",IF(M66&lt;0,"Partial quantity","Qty and price OK")))))</x:f>
      </x:c>
    </x:row>
    <x:row r="67" ht="18.75" customHeight="1">
      <x:c r="A67" s="32"/>
      <x:c r="B67" s="32"/>
      <x:c r="C67" s="32"/>
      <x:c r="D67" s="32"/>
      <x:c r="E67" s="32"/>
      <x:c r="F67" s="41"/>
      <x:c r="G67" s="41"/>
      <x:c r="H67" s="41"/>
      <x:c r="I67" s="41"/>
      <x:c r="J67" s="44"/>
      <x:c r="K67" s="44"/>
      <x:c r="L67" s="47" t="str">
        <x:f>IF(OR(COUNT(F67)=0,F67&lt;0),"",IF(ISBLANK(G67),F67,IF(AND(ISNUMBER(G67),G67&gt;=0),MIN(F67:G67),"")))</x:f>
      </x:c>
      <x:c r="M67" s="50" t="str">
        <x:f>IF(OR(COUNT(H67:I67,L67)&lt;3,MIN(H67:I67)&lt;0),"",ROUND(H67+I67-L67,3))</x:f>
      </x:c>
      <x:c r="N67" s="53" t="str">
        <x:f>IF(OR(COUNT(J67:K67)&lt;2,MIN(J67:K67)&lt;0),"",ROUND(K67-J67,4))</x:f>
      </x:c>
      <x:c r="O67" s="56" t="str">
        <x:f>IF(COUNT(M67:N67)&lt;2,"",ROUND(I67*K67-MIN(I67,MAX(0,L67-H67))*J67,2))</x:f>
      </x:c>
      <x:c r="P67" s="59" t="str">
        <x:f>IF(COUNTA(A67:K67)=0,"",IF(MIN(F67:K67)&lt;0,"Invalid input",IF(OR(COUNTA(A67:E67)&lt;5,COUNT(M67:N67)&lt;2),"Complete inputs",IF(OR(M67&gt;0,N67&lt;&gt;0,O67&lt;&gt;0),"Review variance",IF(M67&lt;0,"Partial quantity","Qty and price OK")))))</x:f>
      </x:c>
    </x:row>
    <x:row r="68" ht="18.75" customHeight="1">
      <x:c r="A68" s="33"/>
      <x:c r="B68" s="33"/>
      <x:c r="C68" s="33"/>
      <x:c r="D68" s="33"/>
      <x:c r="E68" s="33"/>
      <x:c r="F68" s="42"/>
      <x:c r="G68" s="42"/>
      <x:c r="H68" s="42"/>
      <x:c r="I68" s="42"/>
      <x:c r="J68" s="45"/>
      <x:c r="K68" s="45"/>
      <x:c r="L68" s="48" t="str">
        <x:f>IF(OR(COUNT(F68)=0,F68&lt;0),"",IF(ISBLANK(G68),F68,IF(AND(ISNUMBER(G68),G68&gt;=0),MIN(F68:G68),"")))</x:f>
      </x:c>
      <x:c r="M68" s="51" t="str">
        <x:f>IF(OR(COUNT(H68:I68,L68)&lt;3,MIN(H68:I68)&lt;0),"",ROUND(H68+I68-L68,3))</x:f>
      </x:c>
      <x:c r="N68" s="54" t="str">
        <x:f>IF(OR(COUNT(J68:K68)&lt;2,MIN(J68:K68)&lt;0),"",ROUND(K68-J68,4))</x:f>
      </x:c>
      <x:c r="O68" s="57" t="str">
        <x:f>IF(COUNT(M68:N68)&lt;2,"",ROUND(I68*K68-MIN(I68,MAX(0,L68-H68))*J68,2))</x:f>
      </x:c>
      <x:c r="P68" s="60" t="str">
        <x:f>IF(COUNTA(A68:K68)=0,"",IF(MIN(F68:K68)&lt;0,"Invalid input",IF(OR(COUNTA(A68:E68)&lt;5,COUNT(M68:N68)&lt;2),"Complete inputs",IF(OR(M68&gt;0,N68&lt;&gt;0,O68&lt;&gt;0),"Review variance",IF(M68&lt;0,"Partial quantity","Qty and price OK")))))</x:f>
      </x:c>
    </x:row>
  </x:sheetData>
  <x:conditionalFormatting sqref="P9:P68">
    <x:cfRule type="containsText" dxfId="0" priority="1" operator="containsText" text="Review variance"/>
    <x:cfRule type="containsText" dxfId="1" priority="2" operator="containsText" text="Invalid input"/>
    <x:cfRule type="containsText" dxfId="2" priority="3" operator="containsText" text="Complete input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560DA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2.4399995803833" hidden="0" customWidth="1"/>
    <x:col min="2" max="2" width="11" hidden="0" customWidth="1"/>
    <x:col min="3" max="3" width="12.4399995803833" hidden="0" customWidth="1"/>
    <x:col min="4" max="4" width="11.670000076293945" hidden="0" customWidth="1"/>
    <x:col min="5" max="5" width="8.220000267028809" hidden="0" customWidth="1"/>
    <x:col min="6" max="6" width="9.779999732971191" hidden="0" customWidth="1"/>
    <x:col min="7" max="7" width="10.5600004196167" hidden="0" customWidth="1"/>
    <x:col min="8" max="8" width="10.4399995803833" hidden="0" customWidth="1"/>
    <x:col min="9" max="9" width="10.4399995803833" hidden="0" customWidth="1"/>
    <x:col min="10" max="10" width="11.109999656677246" hidden="0" customWidth="1"/>
    <x:col min="11" max="11" width="11.109999656677246" hidden="0" customWidth="1"/>
    <x:col min="12" max="12" width="10.4399995803833" hidden="0" customWidth="1"/>
    <x:col min="13" max="13" width="10.109999656677246" hidden="0" customWidth="1"/>
    <x:col min="14" max="14" width="10.329999923706055" hidden="0" customWidth="1"/>
    <x:col min="15" max="15" width="11.109999656677246" hidden="0" customWidth="1"/>
    <x:col min="16" max="16" width="14.670000076293945" hidden="0" customWidth="1"/>
  </x:cols>
  <x:sheetData>
    <x:row r="1" ht="7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.25" customHeight="1">
      <x:c r="A2" s="6" t="str">
        <x:v>Invoice and purchase order matching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8" t="str">
        <x:v>eltyo</x:v>
      </x:c>
    </x:row>
    <x:row r="3" ht="17.25" customHeight="1">
      <x:c r="A3" s="9" t="str">
        <x:v>Test data. Invoice F-0182 follows the example at eltyo.com/en/blog/match-invoice-purchase-order/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17.25" customHeight="1">
      <x:c r="A4" s="9" t="str">
        <x:v>Leave receipt blank for a two-way match. Enter 0 when the quantity received or previously invoiced is zero.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17.25" customHeight="1">
      <x:c r="A5" s="9" t="str">
        <x:v>The reference quantity is the lower of the order and the receipt when entered. Variance is total invoiced less this quantity. A negative value shows an open balance.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7.25" customHeight="1">
      <x:c r="A6" s="9" t="str">
        <x:v>The net amount variance compares the invoice line with the order price applied to its billable quantity.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7.25" customHeight="1">
      <x:c r="A7" s="11" t="str">
        <x:v>References</x:v>
      </x:c>
      <x:c r="B7" s="11"/>
      <x:c r="C7" s="11"/>
      <x:c r="D7" s="11"/>
      <x:c r="E7" s="11"/>
      <x:c r="F7" s="13" t="str">
        <x:v>Quantities</x:v>
      </x:c>
      <x:c r="G7" s="13"/>
      <x:c r="H7" s="13"/>
      <x:c r="I7" s="13"/>
      <x:c r="J7" s="11" t="str">
        <x:v>Net unit prices</x:v>
      </x:c>
      <x:c r="K7" s="11"/>
      <x:c r="L7" s="15" t="str">
        <x:v>Calculated results</x:v>
      </x:c>
      <x:c r="M7" s="15"/>
      <x:c r="N7" s="15"/>
      <x:c r="O7" s="15"/>
      <x:c r="P7" s="15"/>
    </x:row>
    <x:row r="8" ht="33.75" customHeight="1">
      <x:c r="A8" s="20" t="str">
        <x:v>Supplier</x:v>
      </x:c>
      <x:c r="B8" s="21" t="str">
        <x:v>Invoice no.</x:v>
      </x:c>
      <x:c r="C8" s="21" t="str">
        <x:v>Purchase order no.</x:v>
      </x:c>
      <x:c r="D8" s="21" t="str">
        <x:v>Line or item</x:v>
      </x:c>
      <x:c r="E8" s="21" t="str">
        <x:v>Currency</x:v>
      </x:c>
      <x:c r="F8" s="21" t="str">
        <x:v>Qty ordered</x:v>
      </x:c>
      <x:c r="G8" s="21" t="str">
        <x:v>Net qty received</x:v>
      </x:c>
      <x:c r="H8" s="21" t="str">
        <x:v>Qty already invoiced</x:v>
      </x:c>
      <x:c r="I8" s="21" t="str">
        <x:v>Qty on this invoice</x:v>
      </x:c>
      <x:c r="J8" s="21" t="str">
        <x:v>Net PO unit price</x:v>
      </x:c>
      <x:c r="K8" s="21" t="str">
        <x:v>Net invoice unit price</x:v>
      </x:c>
      <x:c r="L8" s="21" t="str">
        <x:v>Reference quantity</x:v>
      </x:c>
      <x:c r="M8" s="21" t="str">
        <x:v>Quantity variance</x:v>
      </x:c>
      <x:c r="N8" s="21" t="str">
        <x:v>Net unit price variance</x:v>
      </x:c>
      <x:c r="O8" s="21" t="str">
        <x:v>Net amount variance</x:v>
      </x:c>
      <x:c r="P8" s="22" t="str">
        <x:v>Line check</x:v>
      </x:c>
    </x:row>
    <x:row r="9" ht="18.75" customHeight="1">
      <x:c r="A9" s="31" t="str">
        <x:v>Supplier A</x:v>
      </x:c>
      <x:c r="B9" s="31" t="str">
        <x:v>F-0182</x:v>
      </x:c>
      <x:c r="C9" s="31" t="str">
        <x:v>BC-1048</x:v>
      </x:c>
      <x:c r="D9" s="31" t="str">
        <x:v>L01</x:v>
      </x:c>
      <x:c r="E9" s="31" t="str">
        <x:v>EUR</x:v>
      </x:c>
      <x:c r="F9" s="40" t="n">
        <x:v>10</x:v>
      </x:c>
      <x:c r="G9" s="40" t="n">
        <x:v>10</x:v>
      </x:c>
      <x:c r="H9" s="40" t="n">
        <x:v>0</x:v>
      </x:c>
      <x:c r="I9" s="40" t="n">
        <x:v>12</x:v>
      </x:c>
      <x:c r="J9" s="43" t="n">
        <x:v>25</x:v>
      </x:c>
      <x:c r="K9" s="43" t="n">
        <x:v>25</x:v>
      </x:c>
      <x:c r="L9" s="46" t="n">
        <x:f>IF(OR(COUNT(F9)=0,F9&lt;0),"",IF(ISBLANK(G9),F9,IF(AND(ISNUMBER(G9),G9&gt;=0),MIN(F9:G9),"")))</x:f>
        <x:v>10</x:v>
      </x:c>
      <x:c r="M9" s="49" t="n">
        <x:f>IF(OR(COUNT(H9:I9,L9)&lt;3,MIN(H9:I9)&lt;0),"",ROUND(H9+I9-L9,3))</x:f>
        <x:v>2</x:v>
      </x:c>
      <x:c r="N9" s="52" t="n">
        <x:f>IF(OR(COUNT(J9:K9)&lt;2,MIN(J9:K9)&lt;0),"",ROUND(K9-J9,4))</x:f>
        <x:v>0</x:v>
      </x:c>
      <x:c r="O9" s="55" t="n">
        <x:f>IF(COUNT(M9:N9)&lt;2,"",ROUND(I9*K9-MIN(I9,MAX(0,L9-H9))*J9,2))</x:f>
        <x:v>50</x:v>
      </x:c>
      <x:c r="P9" s="58" t="str">
        <x:f>IF(COUNTA(A9:K9)=0,"",IF(MIN(F9:K9)&lt;0,"Invalid input",IF(OR(COUNTA(A9:E9)&lt;5,COUNT(M9:N9)&lt;2),"Complete inputs",IF(OR(M9&gt;0,N9&lt;&gt;0,O9&lt;&gt;0),"Review variance",IF(M9&lt;0,"Partial quantity","Qty and price OK")))))</x:f>
        <x:v>Review variance</x:v>
      </x:c>
    </x:row>
    <x:row r="10" ht="18.75" customHeight="1">
      <x:c r="A10" s="32" t="str">
        <x:v>Supplier B</x:v>
      </x:c>
      <x:c r="B10" s="32" t="str">
        <x:v>F-0183</x:v>
      </x:c>
      <x:c r="C10" s="32" t="str">
        <x:v>BC-1049</x:v>
      </x:c>
      <x:c r="D10" s="32" t="str">
        <x:v>L01</x:v>
      </x:c>
      <x:c r="E10" s="32" t="str">
        <x:v>EUR</x:v>
      </x:c>
      <x:c r="F10" s="41" t="n">
        <x:v>8</x:v>
      </x:c>
      <x:c r="G10" s="41" t="n">
        <x:v>8</x:v>
      </x:c>
      <x:c r="H10" s="41" t="n">
        <x:v>0</x:v>
      </x:c>
      <x:c r="I10" s="41" t="n">
        <x:v>8</x:v>
      </x:c>
      <x:c r="J10" s="44" t="n">
        <x:v>25</x:v>
      </x:c>
      <x:c r="K10" s="44" t="n">
        <x:v>26.5</x:v>
      </x:c>
      <x:c r="L10" s="47" t="n">
        <x:f>IF(OR(COUNT(F10)=0,F10&lt;0),"",IF(ISBLANK(G10),F10,IF(AND(ISNUMBER(G10),G10&gt;=0),MIN(F10:G10),"")))</x:f>
        <x:v>8</x:v>
      </x:c>
      <x:c r="M10" s="50" t="n">
        <x:f>IF(OR(COUNT(H10:I10,L10)&lt;3,MIN(H10:I10)&lt;0),"",ROUND(H10+I10-L10,3))</x:f>
        <x:v>0</x:v>
      </x:c>
      <x:c r="N10" s="53" t="n">
        <x:f>IF(OR(COUNT(J10:K10)&lt;2,MIN(J10:K10)&lt;0),"",ROUND(K10-J10,4))</x:f>
        <x:v>1.5</x:v>
      </x:c>
      <x:c r="O10" s="56" t="n">
        <x:f>IF(COUNT(M10:N10)&lt;2,"",ROUND(I10*K10-MIN(I10,MAX(0,L10-H10))*J10,2))</x:f>
        <x:v>12</x:v>
      </x:c>
      <x:c r="P10" s="59" t="str">
        <x:f>IF(COUNTA(A10:K10)=0,"",IF(MIN(F10:K10)&lt;0,"Invalid input",IF(OR(COUNTA(A10:E10)&lt;5,COUNT(M10:N10)&lt;2),"Complete inputs",IF(OR(M10&gt;0,N10&lt;&gt;0,O10&lt;&gt;0),"Review variance",IF(M10&lt;0,"Partial quantity","Qty and price OK")))))</x:f>
        <x:v>Review variance</x:v>
      </x:c>
    </x:row>
    <x:row r="11" ht="18.75" customHeight="1">
      <x:c r="A11" s="32" t="str">
        <x:v>Supplier C</x:v>
      </x:c>
      <x:c r="B11" s="32" t="str">
        <x:v>F-0184</x:v>
      </x:c>
      <x:c r="C11" s="32" t="str">
        <x:v>BC-1050</x:v>
      </x:c>
      <x:c r="D11" s="32" t="str">
        <x:v>L02</x:v>
      </x:c>
      <x:c r="E11" s="32" t="str">
        <x:v>EUR</x:v>
      </x:c>
      <x:c r="F11" s="41" t="n">
        <x:v>10</x:v>
      </x:c>
      <x:c r="G11" s="41" t="n">
        <x:v>6</x:v>
      </x:c>
      <x:c r="H11" s="41" t="n">
        <x:v>2</x:v>
      </x:c>
      <x:c r="I11" s="41" t="n">
        <x:v>4</x:v>
      </x:c>
      <x:c r="J11" s="44" t="n">
        <x:v>30</x:v>
      </x:c>
      <x:c r="K11" s="44" t="n">
        <x:v>30</x:v>
      </x:c>
      <x:c r="L11" s="47" t="n">
        <x:f>IF(OR(COUNT(F11)=0,F11&lt;0),"",IF(ISBLANK(G11),F11,IF(AND(ISNUMBER(G11),G11&gt;=0),MIN(F11:G11),"")))</x:f>
        <x:v>6</x:v>
      </x:c>
      <x:c r="M11" s="50" t="n">
        <x:f>IF(OR(COUNT(H11:I11,L11)&lt;3,MIN(H11:I11)&lt;0),"",ROUND(H11+I11-L11,3))</x:f>
        <x:v>0</x:v>
      </x:c>
      <x:c r="N11" s="53" t="n">
        <x:f>IF(OR(COUNT(J11:K11)&lt;2,MIN(J11:K11)&lt;0),"",ROUND(K11-J11,4))</x:f>
        <x:v>0</x:v>
      </x:c>
      <x:c r="O11" s="56" t="n">
        <x:f>IF(COUNT(M11:N11)&lt;2,"",ROUND(I11*K11-MIN(I11,MAX(0,L11-H11))*J11,2))</x:f>
        <x:v>0</x:v>
      </x:c>
      <x:c r="P11" s="59" t="str">
        <x:f>IF(COUNTA(A11:K11)=0,"",IF(MIN(F11:K11)&lt;0,"Invalid input",IF(OR(COUNTA(A11:E11)&lt;5,COUNT(M11:N11)&lt;2),"Complete inputs",IF(OR(M11&gt;0,N11&lt;&gt;0,O11&lt;&gt;0),"Review variance",IF(M11&lt;0,"Partial quantity","Qty and price OK")))))</x:f>
        <x:v>Qty and price OK</x:v>
      </x:c>
    </x:row>
    <x:row r="12" ht="18.75" customHeight="1">
      <x:c r="A12" s="33" t="str">
        <x:v>Supplier D</x:v>
      </x:c>
      <x:c r="B12" s="33" t="str">
        <x:v>F-0185</x:v>
      </x:c>
      <x:c r="C12" s="33" t="str">
        <x:v>BC-1051</x:v>
      </x:c>
      <x:c r="D12" s="33" t="str">
        <x:v>L01</x:v>
      </x:c>
      <x:c r="E12" s="33" t="str">
        <x:v>EUR</x:v>
      </x:c>
      <x:c r="F12" s="42" t="n">
        <x:v>10</x:v>
      </x:c>
      <x:c r="G12" s="42"/>
      <x:c r="H12" s="42" t="n">
        <x:v>2</x:v>
      </x:c>
      <x:c r="I12" s="42" t="n">
        <x:v>3</x:v>
      </x:c>
      <x:c r="J12" s="45" t="n">
        <x:v>40</x:v>
      </x:c>
      <x:c r="K12" s="45" t="n">
        <x:v>40</x:v>
      </x:c>
      <x:c r="L12" s="48" t="n">
        <x:f>IF(OR(COUNT(F12)=0,F12&lt;0),"",IF(ISBLANK(G12),F12,IF(AND(ISNUMBER(G12),G12&gt;=0),MIN(F12:G12),"")))</x:f>
        <x:v>10</x:v>
      </x:c>
      <x:c r="M12" s="51" t="n">
        <x:f>IF(OR(COUNT(H12:I12,L12)&lt;3,MIN(H12:I12)&lt;0),"",ROUND(H12+I12-L12,3))</x:f>
        <x:v>-5</x:v>
      </x:c>
      <x:c r="N12" s="54" t="n">
        <x:f>IF(OR(COUNT(J12:K12)&lt;2,MIN(J12:K12)&lt;0),"",ROUND(K12-J12,4))</x:f>
        <x:v>0</x:v>
      </x:c>
      <x:c r="O12" s="57" t="n">
        <x:f>IF(COUNT(M12:N12)&lt;2,"",ROUND(I12*K12-MIN(I12,MAX(0,L12-H12))*J12,2))</x:f>
        <x:v>0</x:v>
      </x:c>
      <x:c r="P12" s="60" t="str">
        <x:f>IF(COUNTA(A12:K12)=0,"",IF(MIN(F12:K12)&lt;0,"Invalid input",IF(OR(COUNTA(A12:E12)&lt;5,COUNT(M12:N12)&lt;2),"Complete inputs",IF(OR(M12&gt;0,N12&lt;&gt;0,O12&lt;&gt;0),"Review variance",IF(M12&lt;0,"Partial quantity","Qty and price OK")))))</x:f>
        <x:v>Partial quantity</x:v>
      </x:c>
    </x:row>
  </x:sheetData>
  <x:conditionalFormatting sqref="P9:P12">
    <x:cfRule type="containsText" dxfId="3" priority="1" operator="containsText" text="Review variance"/>
    <x:cfRule type="containsText" dxfId="4" priority="2" operator="containsText" text="Invalid input"/>
    <x:cfRule type="containsText" dxfId="5" priority="3" operator="containsText" text="Complete inputs"/>
  </x:conditionalFormatting>
  <x:pageMargins left="0.7" right="0.7" top="0.75" bottom="0.75" header="0.3" footer="0.3"/>
</x:worksheet>
</file>